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438C3FF9-F357-4456-97B7-BCF845EEB2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to Slim" sheetId="1" r:id="rId1"/>
  </sheets>
  <definedNames>
    <definedName name="_xlnm.Print_Area" localSheetId="0">'Alto Slim'!$B$1:$AA$24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I24" i="1" s="1"/>
  <c r="A17" i="1"/>
  <c r="G22" i="1" l="1"/>
  <c r="E23" i="1"/>
  <c r="I23" i="1"/>
  <c r="G24" i="1"/>
  <c r="F22" i="1"/>
  <c r="D23" i="1"/>
  <c r="H23" i="1"/>
  <c r="F24" i="1"/>
  <c r="D22" i="1"/>
  <c r="H22" i="1"/>
  <c r="F23" i="1"/>
  <c r="D24" i="1"/>
  <c r="H24" i="1"/>
  <c r="E22" i="1"/>
  <c r="I22" i="1"/>
  <c r="G23" i="1"/>
  <c r="E24" i="1"/>
</calcChain>
</file>

<file path=xl/sharedStrings.xml><?xml version="1.0" encoding="utf-8"?>
<sst xmlns="http://schemas.openxmlformats.org/spreadsheetml/2006/main" count="27" uniqueCount="21">
  <si>
    <t>Alto Slim</t>
  </si>
  <si>
    <t>EN 442 Certification Data</t>
  </si>
  <si>
    <t>Bauhöhe</t>
  </si>
  <si>
    <t>1840 mm</t>
  </si>
  <si>
    <t>2040 mm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</si>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</sst>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/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8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7" fillId="0" borderId="0" xfId="1" applyNumberFormat="1" applyFont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4" fontId="9" fillId="0" borderId="0" xfId="1" applyNumberFormat="1" applyFont="1" applyAlignment="1" applyProtection="1">
      <alignment horizontal="center"/>
      <protection hidden="1"/>
    </xf>
    <xf numFmtId="165" fontId="5" fillId="0" borderId="6" xfId="1" applyNumberFormat="1" applyFont="1" applyBorder="1" applyProtection="1">
      <protection hidden="1"/>
    </xf>
    <xf numFmtId="165" fontId="5" fillId="0" borderId="7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3" fontId="5" fillId="0" borderId="0" xfId="1" applyNumberFormat="1" applyFont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5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6" fontId="5" fillId="0" borderId="0" xfId="1" applyNumberFormat="1" applyFont="1" applyProtection="1">
      <protection hidden="1"/>
    </xf>
    <xf numFmtId="167" fontId="5" fillId="0" borderId="9" xfId="1" applyNumberFormat="1" applyFont="1" applyBorder="1" applyProtection="1">
      <protection hidden="1"/>
    </xf>
    <xf numFmtId="167" fontId="5" fillId="0" borderId="5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0" xfId="1" applyNumberFormat="1" applyFont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5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164" fontId="13" fillId="4" borderId="14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13" fillId="4" borderId="15" xfId="2" applyNumberFormat="1" applyFont="1" applyFill="1" applyBorder="1" applyAlignment="1" applyProtection="1">
      <alignment horizontal="center"/>
      <protection hidden="1"/>
    </xf>
    <xf numFmtId="2" fontId="9" fillId="4" borderId="16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0" borderId="0" xfId="1" applyNumberFormat="1" applyFont="1" applyAlignment="1" applyProtection="1">
      <alignment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0" borderId="0" xfId="1" applyNumberFormat="1" applyFont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4" fontId="5" fillId="0" borderId="0" xfId="1" applyNumberFormat="1" applyFont="1" applyAlignment="1" applyProtection="1">
      <alignment vertical="center"/>
      <protection hidden="1"/>
    </xf>
    <xf numFmtId="0" fontId="16" fillId="2" borderId="0" xfId="0" applyFont="1" applyFill="1" applyProtection="1"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5" fontId="5" fillId="0" borderId="6" xfId="1" applyNumberFormat="1" applyFont="1" applyBorder="1" applyAlignment="1" applyProtection="1">
      <alignment vertical="center"/>
      <protection hidden="1"/>
    </xf>
    <xf numFmtId="165" fontId="5" fillId="0" borderId="17" xfId="1" applyNumberFormat="1" applyFont="1" applyBorder="1" applyProtection="1">
      <protection hidden="1"/>
    </xf>
    <xf numFmtId="165" fontId="5" fillId="0" borderId="17" xfId="1" applyNumberFormat="1" applyFont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vertical="center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10" xfId="1" applyNumberFormat="1" applyFont="1" applyFill="1" applyBorder="1" applyProtection="1">
      <protection hidden="1"/>
    </xf>
    <xf numFmtId="165" fontId="5" fillId="3" borderId="9" xfId="1" applyNumberFormat="1" applyFont="1" applyFill="1" applyBorder="1" applyProtection="1">
      <protection hidden="1"/>
    </xf>
    <xf numFmtId="165" fontId="5" fillId="3" borderId="5" xfId="1" applyNumberFormat="1" applyFont="1" applyFill="1" applyBorder="1" applyProtection="1">
      <protection hidden="1"/>
    </xf>
    <xf numFmtId="165" fontId="5" fillId="0" borderId="11" xfId="1" applyNumberFormat="1" applyFont="1" applyBorder="1" applyAlignment="1" applyProtection="1">
      <alignment vertical="center"/>
      <protection hidden="1"/>
    </xf>
    <xf numFmtId="165" fontId="5" fillId="0" borderId="4" xfId="1" applyNumberFormat="1" applyFont="1" applyBorder="1" applyProtection="1">
      <protection hidden="1"/>
    </xf>
    <xf numFmtId="165" fontId="5" fillId="0" borderId="13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5" fontId="5" fillId="0" borderId="4" xfId="1" applyNumberFormat="1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4" fontId="7" fillId="0" borderId="5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showGridLines="0" tabSelected="1" topLeftCell="B1" zoomScale="70" zoomScaleNormal="70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11" ht="30.75" customHeight="1" x14ac:dyDescent="0.5">
      <c r="B1" s="2"/>
      <c r="C1" s="3"/>
      <c r="D1" s="67" t="s">
        <v>0</v>
      </c>
      <c r="E1" s="67"/>
      <c r="F1" s="67"/>
      <c r="G1" s="67"/>
      <c r="H1" s="67"/>
      <c r="I1" s="67"/>
    </row>
    <row r="2" spans="1:11" ht="15.75" customHeight="1" x14ac:dyDescent="0.25">
      <c r="C2" s="4"/>
    </row>
    <row r="3" spans="1:11" ht="21" x14ac:dyDescent="0.35">
      <c r="B3" s="5" t="s">
        <v>1</v>
      </c>
      <c r="C3" s="6"/>
      <c r="D3" s="4"/>
      <c r="E3" s="4"/>
      <c r="F3" s="4"/>
      <c r="G3" s="4"/>
      <c r="H3" s="4"/>
      <c r="I3" s="4"/>
      <c r="J3" s="4"/>
      <c r="K3" s="4"/>
    </row>
    <row r="4" spans="1:11" ht="15.75" x14ac:dyDescent="0.25">
      <c r="B4" s="68" t="s">
        <v>2</v>
      </c>
      <c r="C4" s="69"/>
      <c r="D4" s="70" t="s">
        <v>3</v>
      </c>
      <c r="E4" s="70"/>
      <c r="F4" s="70"/>
      <c r="G4" s="70" t="s">
        <v>4</v>
      </c>
      <c r="H4" s="70"/>
      <c r="I4" s="70"/>
      <c r="J4" s="7"/>
      <c r="K4" s="7"/>
    </row>
    <row r="5" spans="1:11" ht="15.75" x14ac:dyDescent="0.25">
      <c r="B5" s="71" t="s">
        <v>5</v>
      </c>
      <c r="C5" s="72"/>
      <c r="D5" s="8">
        <v>11</v>
      </c>
      <c r="E5" s="8">
        <v>21</v>
      </c>
      <c r="F5" s="8">
        <v>22</v>
      </c>
      <c r="G5" s="8">
        <v>11</v>
      </c>
      <c r="H5" s="8">
        <v>21</v>
      </c>
      <c r="I5" s="8">
        <v>22</v>
      </c>
      <c r="J5" s="9"/>
      <c r="K5" s="9"/>
    </row>
    <row r="6" spans="1:11" ht="16.5" thickBot="1" x14ac:dyDescent="0.3">
      <c r="B6" s="64"/>
      <c r="C6" s="65"/>
      <c r="D6" s="66"/>
      <c r="E6" s="66"/>
      <c r="F6" s="66"/>
      <c r="G6" s="66"/>
      <c r="H6" s="66"/>
      <c r="I6" s="66"/>
      <c r="J6" s="7"/>
      <c r="K6" s="7"/>
    </row>
    <row r="7" spans="1:11" ht="15.75" x14ac:dyDescent="0.25">
      <c r="B7" s="68" t="s">
        <v>6</v>
      </c>
      <c r="C7" s="75"/>
      <c r="D7" s="10">
        <v>2133</v>
      </c>
      <c r="E7" s="11">
        <v>3060</v>
      </c>
      <c r="F7" s="12">
        <v>3690</v>
      </c>
      <c r="G7" s="10">
        <v>2298</v>
      </c>
      <c r="H7" s="11">
        <v>3270</v>
      </c>
      <c r="I7" s="12">
        <v>3960</v>
      </c>
      <c r="J7" s="13"/>
      <c r="K7" s="13"/>
    </row>
    <row r="8" spans="1:11" ht="15.75" x14ac:dyDescent="0.25">
      <c r="B8" s="76" t="s">
        <v>7</v>
      </c>
      <c r="C8" s="77"/>
      <c r="D8" s="14">
        <v>1.3009999999999999</v>
      </c>
      <c r="E8" s="15">
        <v>1.3041</v>
      </c>
      <c r="F8" s="16">
        <v>1.3069999999999999</v>
      </c>
      <c r="G8" s="14">
        <v>1.2968999999999999</v>
      </c>
      <c r="H8" s="15">
        <v>1.3006</v>
      </c>
      <c r="I8" s="16">
        <v>1.2998000000000001</v>
      </c>
      <c r="J8" s="17"/>
      <c r="K8" s="17"/>
    </row>
    <row r="9" spans="1:11" ht="15.75" x14ac:dyDescent="0.25">
      <c r="B9" s="68" t="s">
        <v>8</v>
      </c>
      <c r="C9" s="75"/>
      <c r="D9" s="18">
        <v>9.86</v>
      </c>
      <c r="E9" s="19">
        <v>13.58</v>
      </c>
      <c r="F9" s="20">
        <v>29.9</v>
      </c>
      <c r="G9" s="18">
        <v>12.15</v>
      </c>
      <c r="H9" s="19">
        <v>16.2</v>
      </c>
      <c r="I9" s="20">
        <v>37.74</v>
      </c>
      <c r="J9" s="21"/>
      <c r="K9" s="21"/>
    </row>
    <row r="10" spans="1:11" ht="15.75" x14ac:dyDescent="0.25">
      <c r="B10" s="76" t="s">
        <v>9</v>
      </c>
      <c r="C10" s="77"/>
      <c r="D10" s="22">
        <v>63</v>
      </c>
      <c r="E10" s="23">
        <v>96</v>
      </c>
      <c r="F10" s="24">
        <v>105.3</v>
      </c>
      <c r="G10" s="22">
        <v>69.599999999999994</v>
      </c>
      <c r="H10" s="23">
        <v>106.2</v>
      </c>
      <c r="I10" s="24">
        <v>116.4</v>
      </c>
      <c r="J10" s="21"/>
      <c r="K10" s="21"/>
    </row>
    <row r="11" spans="1:11" ht="16.5" thickBot="1" x14ac:dyDescent="0.3">
      <c r="B11" s="68" t="s">
        <v>10</v>
      </c>
      <c r="C11" s="75"/>
      <c r="D11" s="25">
        <v>8.1</v>
      </c>
      <c r="E11" s="26">
        <v>15.9</v>
      </c>
      <c r="F11" s="27">
        <v>15.9</v>
      </c>
      <c r="G11" s="25">
        <v>9</v>
      </c>
      <c r="H11" s="26">
        <v>17.7</v>
      </c>
      <c r="I11" s="27">
        <v>17.7</v>
      </c>
      <c r="J11" s="21"/>
      <c r="K11" s="21"/>
    </row>
    <row r="12" spans="1:11" ht="15.7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.75" thickBot="1" x14ac:dyDescent="0.4">
      <c r="B13" s="28" t="s">
        <v>11</v>
      </c>
      <c r="C13" s="28"/>
      <c r="D13" s="28"/>
      <c r="E13" s="28"/>
      <c r="F13" s="29"/>
      <c r="G13" s="30" t="s">
        <v>12</v>
      </c>
      <c r="H13" s="30"/>
      <c r="I13" s="30"/>
      <c r="J13" s="30"/>
      <c r="K13" s="30"/>
    </row>
    <row r="14" spans="1:11" ht="15.75" x14ac:dyDescent="0.25">
      <c r="A14" s="31">
        <v>75</v>
      </c>
      <c r="B14" s="32" t="s">
        <v>13</v>
      </c>
      <c r="C14" s="32"/>
      <c r="D14" s="33">
        <v>75</v>
      </c>
      <c r="E14" s="2"/>
      <c r="F14" s="34" t="s">
        <v>14</v>
      </c>
      <c r="G14" s="35" t="s">
        <v>15</v>
      </c>
      <c r="H14" s="35"/>
      <c r="I14" s="35"/>
      <c r="J14" s="35"/>
      <c r="K14" s="35"/>
    </row>
    <row r="15" spans="1:11" ht="15.75" x14ac:dyDescent="0.25">
      <c r="A15" s="36">
        <v>65</v>
      </c>
      <c r="B15" s="32" t="s">
        <v>16</v>
      </c>
      <c r="C15" s="32"/>
      <c r="D15" s="33">
        <v>65</v>
      </c>
      <c r="E15" s="2"/>
      <c r="F15" s="34" t="s">
        <v>14</v>
      </c>
      <c r="G15" s="35" t="s">
        <v>17</v>
      </c>
      <c r="H15" s="35"/>
      <c r="I15" s="35"/>
      <c r="J15" s="35"/>
      <c r="K15" s="35"/>
    </row>
    <row r="16" spans="1:11" ht="15.75" x14ac:dyDescent="0.25">
      <c r="A16" s="36">
        <v>20</v>
      </c>
      <c r="B16" s="32" t="s">
        <v>18</v>
      </c>
      <c r="C16" s="32"/>
      <c r="D16" s="33">
        <v>20</v>
      </c>
      <c r="E16" s="2"/>
      <c r="F16" s="34" t="s">
        <v>14</v>
      </c>
      <c r="G16" s="35" t="s">
        <v>19</v>
      </c>
      <c r="H16" s="35"/>
      <c r="I16" s="35"/>
      <c r="J16" s="35"/>
      <c r="K16" s="35"/>
    </row>
    <row r="17" spans="1:11" ht="16.5" thickBot="1" x14ac:dyDescent="0.3">
      <c r="A17" s="37">
        <f>(A14-A15)/LN((A14-A16)/(A15-A16))</f>
        <v>49.83288654563971</v>
      </c>
      <c r="B17" s="38" t="s">
        <v>20</v>
      </c>
      <c r="C17" s="38"/>
      <c r="D17" s="39">
        <f>(D14-D15)/LN((D14-D16)/(D15-D16))</f>
        <v>49.83288654563971</v>
      </c>
      <c r="E17" s="6"/>
      <c r="F17" s="40"/>
      <c r="G17" s="4"/>
      <c r="H17" s="4"/>
      <c r="I17" s="4"/>
      <c r="J17" s="6"/>
      <c r="K17" s="6"/>
    </row>
    <row r="18" spans="1:11" ht="15.7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 x14ac:dyDescent="0.25">
      <c r="B19" s="6"/>
      <c r="C19" s="41" t="s">
        <v>2</v>
      </c>
      <c r="D19" s="73" t="s">
        <v>3</v>
      </c>
      <c r="E19" s="73"/>
      <c r="F19" s="73"/>
      <c r="G19" s="73" t="s">
        <v>4</v>
      </c>
      <c r="H19" s="73"/>
      <c r="I19" s="73"/>
      <c r="J19" s="42"/>
      <c r="K19" s="42"/>
    </row>
    <row r="20" spans="1:11" ht="15.75" x14ac:dyDescent="0.25">
      <c r="B20" s="6"/>
      <c r="C20" s="43" t="s">
        <v>5</v>
      </c>
      <c r="D20" s="44">
        <v>11</v>
      </c>
      <c r="E20" s="44">
        <v>21</v>
      </c>
      <c r="F20" s="44">
        <v>22</v>
      </c>
      <c r="G20" s="44">
        <v>11</v>
      </c>
      <c r="H20" s="44">
        <v>21</v>
      </c>
      <c r="I20" s="44">
        <v>22</v>
      </c>
      <c r="J20" s="45"/>
      <c r="K20" s="45"/>
    </row>
    <row r="21" spans="1:11" ht="16.5" thickBot="1" x14ac:dyDescent="0.3">
      <c r="B21" s="6"/>
      <c r="C21" s="46"/>
      <c r="D21" s="74"/>
      <c r="E21" s="74"/>
      <c r="F21" s="74"/>
      <c r="G21" s="74"/>
      <c r="H21" s="74"/>
      <c r="I21" s="74"/>
      <c r="J21" s="47"/>
      <c r="K21" s="47"/>
    </row>
    <row r="22" spans="1:11" ht="15.75" x14ac:dyDescent="0.25">
      <c r="B22" s="48">
        <v>400</v>
      </c>
      <c r="C22" s="49">
        <v>470</v>
      </c>
      <c r="D22" s="50">
        <f>ROUND(D$7*$B22/1000*($D$17/$A$17)^D$8,0)</f>
        <v>853</v>
      </c>
      <c r="E22" s="51">
        <f t="shared" ref="E22:I24" si="0">ROUND(E$7*$B22/1000*($D$17/$A$17)^E$8,0)</f>
        <v>1224</v>
      </c>
      <c r="F22" s="12">
        <f t="shared" si="0"/>
        <v>1476</v>
      </c>
      <c r="G22" s="10">
        <f t="shared" si="0"/>
        <v>919</v>
      </c>
      <c r="H22" s="52">
        <f>ROUND(H$7*$B22/1000*($D$17/$A$17)^H$8,0)</f>
        <v>1308</v>
      </c>
      <c r="I22" s="12">
        <f t="shared" si="0"/>
        <v>1584</v>
      </c>
      <c r="J22" s="13"/>
      <c r="K22" s="13"/>
    </row>
    <row r="23" spans="1:11" ht="15.75" x14ac:dyDescent="0.25">
      <c r="B23" s="48">
        <v>500</v>
      </c>
      <c r="C23" s="53">
        <v>570</v>
      </c>
      <c r="D23" s="54">
        <f t="shared" ref="D23:D24" si="1">ROUND(D$7*$B23/1000*($D$17/$A$17)^D$8,0)</f>
        <v>1067</v>
      </c>
      <c r="E23" s="55">
        <f t="shared" si="0"/>
        <v>1530</v>
      </c>
      <c r="F23" s="56">
        <f t="shared" si="0"/>
        <v>1845</v>
      </c>
      <c r="G23" s="57">
        <f t="shared" si="0"/>
        <v>1149</v>
      </c>
      <c r="H23" s="58">
        <f>ROUND(H$7*$B23/1000*($D$17/$A$17)^H$8,0)</f>
        <v>1635</v>
      </c>
      <c r="I23" s="56">
        <f t="shared" si="0"/>
        <v>1980</v>
      </c>
      <c r="J23" s="13"/>
      <c r="K23" s="13"/>
    </row>
    <row r="24" spans="1:11" ht="16.5" thickBot="1" x14ac:dyDescent="0.3">
      <c r="B24" s="48">
        <v>600</v>
      </c>
      <c r="C24" s="49">
        <v>670</v>
      </c>
      <c r="D24" s="59">
        <f t="shared" si="1"/>
        <v>1280</v>
      </c>
      <c r="E24" s="60">
        <f t="shared" si="0"/>
        <v>1836</v>
      </c>
      <c r="F24" s="61">
        <f t="shared" si="0"/>
        <v>2214</v>
      </c>
      <c r="G24" s="62">
        <f t="shared" si="0"/>
        <v>1379</v>
      </c>
      <c r="H24" s="63">
        <f t="shared" si="0"/>
        <v>1962</v>
      </c>
      <c r="I24" s="61">
        <f t="shared" si="0"/>
        <v>2376</v>
      </c>
      <c r="J24" s="13"/>
      <c r="K24" s="13"/>
    </row>
  </sheetData>
  <sheetProtection algorithmName="SHA-512" hashValue="SQVPCVUYKn0/mwNg2MiF9+zx3MhnTsh2zAqeXaRYKbILjpaLdc7J2LPvnNTEuqkY261tnL27WR6K//FHGFRxug==" saltValue="WzZDGV0o5v57pqcVf0LqCg==" spinCount="100000" sheet="1" objects="1" scenarios="1"/>
  <mergeCells count="17">
    <mergeCell ref="G19:I19"/>
    <mergeCell ref="D21:F21"/>
    <mergeCell ref="G21:I21"/>
    <mergeCell ref="B7:C7"/>
    <mergeCell ref="B8:C8"/>
    <mergeCell ref="B9:C9"/>
    <mergeCell ref="B10:C10"/>
    <mergeCell ref="B11:C11"/>
    <mergeCell ref="D19:F19"/>
    <mergeCell ref="B6:C6"/>
    <mergeCell ref="D6:F6"/>
    <mergeCell ref="G6:I6"/>
    <mergeCell ref="D1:I1"/>
    <mergeCell ref="B4:C4"/>
    <mergeCell ref="D4:F4"/>
    <mergeCell ref="G4:I4"/>
    <mergeCell ref="B5:C5"/>
  </mergeCells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Alto Slim</vt:lpstr>
      <vt:lpstr>'Alto Slim'!Print_Area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2013-04-11T10:16:22Z</dcterms:created>
  <dcterms:modified xsi:type="dcterms:W3CDTF">2023-11-21T12:42:37Z</dcterms:modified>
</cp:coreProperties>
</file>