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BE17A78E-71A6-4AFD-AD78-045FF3D43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o Slim" sheetId="1" r:id="rId1"/>
  </sheets>
  <definedNames>
    <definedName name="_xlnm.Print_Area" localSheetId="0">'Alto Slim'!$A$1:$Z$24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H24" i="1" s="1"/>
  <c r="D23" i="1" l="1"/>
  <c r="F24" i="1"/>
  <c r="C22" i="1"/>
  <c r="G22" i="1"/>
  <c r="E23" i="1"/>
  <c r="C24" i="1"/>
  <c r="G24" i="1"/>
  <c r="E22" i="1"/>
  <c r="C23" i="1"/>
  <c r="G23" i="1"/>
  <c r="E24" i="1"/>
  <c r="F22" i="1"/>
  <c r="H23" i="1"/>
  <c r="D22" i="1"/>
  <c r="H22" i="1"/>
  <c r="F23" i="1"/>
  <c r="D24" i="1"/>
</calcChain>
</file>

<file path=xl/sharedStrings.xml><?xml version="1.0" encoding="utf-8"?>
<sst xmlns="http://schemas.openxmlformats.org/spreadsheetml/2006/main" count="27" uniqueCount="21">
  <si>
    <t>Alto Slim</t>
  </si>
  <si>
    <t>EN 442 Certification Data</t>
  </si>
  <si>
    <t>Bouwhoogte</t>
  </si>
  <si>
    <t>1840 mm</t>
  </si>
  <si>
    <t>2040 mm</t>
  </si>
  <si>
    <t>Type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</si>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</sst>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8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/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/>
      <top/>
      <bottom/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90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7" fillId="0" borderId="2" xfId="1" applyNumberFormat="1" applyFont="1" applyBorder="1" applyProtection="1">
      <protection hidden="1"/>
    </xf>
    <xf numFmtId="164" fontId="7" fillId="0" borderId="0" xfId="1" applyNumberFormat="1" applyFont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4" fontId="9" fillId="0" borderId="2" xfId="1" applyNumberFormat="1" applyFont="1" applyBorder="1" applyAlignment="1" applyProtection="1">
      <alignment horizontal="center"/>
      <protection hidden="1"/>
    </xf>
    <xf numFmtId="164" fontId="9" fillId="0" borderId="0" xfId="1" applyNumberFormat="1" applyFont="1" applyAlignment="1" applyProtection="1">
      <alignment horizontal="center"/>
      <protection hidden="1"/>
    </xf>
    <xf numFmtId="165" fontId="5" fillId="0" borderId="5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3" fontId="5" fillId="0" borderId="10" xfId="1" applyNumberFormat="1" applyFont="1" applyBorder="1" applyProtection="1">
      <protection hidden="1"/>
    </xf>
    <xf numFmtId="3" fontId="5" fillId="0" borderId="0" xfId="1" applyNumberFormat="1" applyFont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4" xfId="1" applyNumberFormat="1" applyFont="1" applyFill="1" applyBorder="1" applyProtection="1">
      <protection hidden="1"/>
    </xf>
    <xf numFmtId="166" fontId="5" fillId="3" borderId="13" xfId="1" applyNumberFormat="1" applyFont="1" applyFill="1" applyBorder="1" applyProtection="1">
      <protection hidden="1"/>
    </xf>
    <xf numFmtId="166" fontId="5" fillId="0" borderId="10" xfId="1" applyNumberFormat="1" applyFont="1" applyBorder="1" applyProtection="1">
      <protection hidden="1"/>
    </xf>
    <xf numFmtId="166" fontId="5" fillId="0" borderId="0" xfId="1" applyNumberFormat="1" applyFont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0" borderId="4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0" xfId="1" applyNumberFormat="1" applyFont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3" borderId="12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4" xfId="1" applyNumberFormat="1" applyFont="1" applyFill="1" applyBorder="1" applyProtection="1">
      <protection hidden="1"/>
    </xf>
    <xf numFmtId="167" fontId="5" fillId="3" borderId="13" xfId="1" applyNumberFormat="1" applyFont="1" applyFill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7" fontId="5" fillId="0" borderId="15" xfId="1" applyNumberFormat="1" applyFont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0" borderId="16" xfId="1" applyNumberFormat="1" applyFont="1" applyBorder="1" applyProtection="1">
      <protection hidden="1"/>
    </xf>
    <xf numFmtId="167" fontId="5" fillId="0" borderId="17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0" borderId="2" xfId="1" applyNumberFormat="1" applyFont="1" applyBorder="1" applyAlignment="1" applyProtection="1">
      <alignment vertical="center"/>
      <protection hidden="1"/>
    </xf>
    <xf numFmtId="164" fontId="7" fillId="0" borderId="0" xfId="1" applyNumberFormat="1" applyFont="1" applyAlignment="1" applyProtection="1">
      <alignment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9" fillId="0" borderId="2" xfId="1" applyNumberFormat="1" applyFont="1" applyBorder="1" applyAlignment="1" applyProtection="1">
      <alignment horizontal="center" vertical="center"/>
      <protection hidden="1"/>
    </xf>
    <xf numFmtId="164" fontId="9" fillId="0" borderId="0" xfId="1" applyNumberFormat="1" applyFont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5" fillId="0" borderId="2" xfId="1" applyNumberFormat="1" applyFont="1" applyBorder="1" applyAlignment="1" applyProtection="1">
      <alignment vertical="center"/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0" fontId="15" fillId="2" borderId="0" xfId="0" applyFont="1" applyFill="1" applyProtection="1">
      <protection hidden="1"/>
    </xf>
    <xf numFmtId="164" fontId="8" fillId="0" borderId="4" xfId="1" applyNumberFormat="1" applyFont="1" applyBorder="1" applyAlignment="1" applyProtection="1">
      <alignment horizontal="center" vertical="center"/>
      <protection hidden="1"/>
    </xf>
    <xf numFmtId="165" fontId="5" fillId="0" borderId="5" xfId="1" applyNumberFormat="1" applyFont="1" applyBorder="1" applyAlignment="1" applyProtection="1">
      <alignment vertical="center"/>
      <protection hidden="1"/>
    </xf>
    <xf numFmtId="165" fontId="5" fillId="0" borderId="6" xfId="1" applyNumberFormat="1" applyFont="1" applyBorder="1" applyAlignment="1" applyProtection="1">
      <alignment vertical="center"/>
      <protection hidden="1"/>
    </xf>
    <xf numFmtId="3" fontId="5" fillId="0" borderId="10" xfId="1" applyNumberFormat="1" applyFont="1" applyBorder="1" applyAlignment="1" applyProtection="1">
      <alignment vertical="center"/>
      <protection hidden="1"/>
    </xf>
    <xf numFmtId="164" fontId="8" fillId="3" borderId="4" xfId="1" applyNumberFormat="1" applyFont="1" applyFill="1" applyBorder="1" applyAlignment="1" applyProtection="1">
      <alignment horizontal="center" vertical="center"/>
      <protection hidden="1"/>
    </xf>
    <xf numFmtId="165" fontId="5" fillId="3" borderId="11" xfId="1" applyNumberFormat="1" applyFont="1" applyFill="1" applyBorder="1" applyAlignment="1" applyProtection="1">
      <alignment vertical="center"/>
      <protection hidden="1"/>
    </xf>
    <xf numFmtId="165" fontId="5" fillId="3" borderId="12" xfId="1" applyNumberFormat="1" applyFont="1" applyFill="1" applyBorder="1" applyAlignment="1" applyProtection="1">
      <alignment vertical="center"/>
      <protection hidden="1"/>
    </xf>
    <xf numFmtId="165" fontId="5" fillId="3" borderId="4" xfId="1" applyNumberFormat="1" applyFont="1" applyFill="1" applyBorder="1" applyProtection="1">
      <protection hidden="1"/>
    </xf>
    <xf numFmtId="165" fontId="5" fillId="3" borderId="11" xfId="1" applyNumberFormat="1" applyFont="1" applyFill="1" applyBorder="1" applyProtection="1"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0" borderId="14" xfId="1" applyNumberFormat="1" applyFont="1" applyBorder="1" applyAlignment="1" applyProtection="1">
      <alignment vertical="center"/>
      <protection hidden="1"/>
    </xf>
    <xf numFmtId="165" fontId="5" fillId="0" borderId="15" xfId="1" applyNumberFormat="1" applyFont="1" applyBorder="1" applyAlignment="1" applyProtection="1">
      <alignment vertical="center"/>
      <protection hidden="1"/>
    </xf>
    <xf numFmtId="165" fontId="5" fillId="0" borderId="16" xfId="1" applyNumberFormat="1" applyFont="1" applyBorder="1" applyProtection="1">
      <protection hidden="1"/>
    </xf>
    <xf numFmtId="165" fontId="5" fillId="0" borderId="14" xfId="1" applyNumberFormat="1" applyFont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164" fontId="5" fillId="0" borderId="3" xfId="1" applyNumberFormat="1" applyFont="1" applyBorder="1" applyAlignment="1" applyProtection="1">
      <alignment horizontal="center" vertic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4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2" ht="30.75" customHeight="1" x14ac:dyDescent="0.5">
      <c r="A1" s="1"/>
      <c r="B1" s="2"/>
      <c r="C1" s="82" t="s">
        <v>0</v>
      </c>
      <c r="D1" s="82"/>
      <c r="E1" s="82"/>
      <c r="F1" s="82"/>
      <c r="G1" s="82"/>
      <c r="H1" s="82"/>
    </row>
    <row r="2" spans="1:12" ht="15.75" customHeight="1" x14ac:dyDescent="0.25">
      <c r="A2" s="4"/>
      <c r="B2" s="5"/>
    </row>
    <row r="3" spans="1:12" ht="21" x14ac:dyDescent="0.35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5.75" x14ac:dyDescent="0.25">
      <c r="A4" s="83" t="s">
        <v>2</v>
      </c>
      <c r="B4" s="83"/>
      <c r="C4" s="83" t="s">
        <v>3</v>
      </c>
      <c r="D4" s="83"/>
      <c r="E4" s="83"/>
      <c r="F4" s="83" t="s">
        <v>4</v>
      </c>
      <c r="G4" s="83"/>
      <c r="H4" s="83"/>
      <c r="I4" s="9"/>
      <c r="J4" s="10"/>
      <c r="K4" s="10"/>
      <c r="L4" s="10"/>
    </row>
    <row r="5" spans="1:12" ht="15.75" x14ac:dyDescent="0.25">
      <c r="A5" s="84" t="s">
        <v>5</v>
      </c>
      <c r="B5" s="84"/>
      <c r="C5" s="11">
        <v>11</v>
      </c>
      <c r="D5" s="11">
        <v>21</v>
      </c>
      <c r="E5" s="11">
        <v>22</v>
      </c>
      <c r="F5" s="11">
        <v>11</v>
      </c>
      <c r="G5" s="11">
        <v>21</v>
      </c>
      <c r="H5" s="11">
        <v>22</v>
      </c>
      <c r="I5" s="12"/>
      <c r="J5" s="13"/>
      <c r="K5" s="13"/>
      <c r="L5" s="13"/>
    </row>
    <row r="6" spans="1:12" ht="16.5" thickBot="1" x14ac:dyDescent="0.3">
      <c r="A6" s="80"/>
      <c r="B6" s="80"/>
      <c r="C6" s="81"/>
      <c r="D6" s="81"/>
      <c r="E6" s="81"/>
      <c r="F6" s="81"/>
      <c r="G6" s="81"/>
      <c r="H6" s="81"/>
      <c r="I6" s="9"/>
      <c r="J6" s="10"/>
      <c r="K6" s="10"/>
      <c r="L6" s="10"/>
    </row>
    <row r="7" spans="1:12" ht="15.75" x14ac:dyDescent="0.25">
      <c r="A7" s="83" t="s">
        <v>6</v>
      </c>
      <c r="B7" s="86"/>
      <c r="C7" s="14">
        <v>2133</v>
      </c>
      <c r="D7" s="15">
        <v>3060</v>
      </c>
      <c r="E7" s="16">
        <v>3690</v>
      </c>
      <c r="F7" s="14">
        <v>2298</v>
      </c>
      <c r="G7" s="17">
        <v>3270</v>
      </c>
      <c r="H7" s="18">
        <v>3960</v>
      </c>
      <c r="I7" s="19"/>
      <c r="J7" s="20"/>
      <c r="K7" s="20"/>
      <c r="L7" s="20"/>
    </row>
    <row r="8" spans="1:12" ht="15.75" x14ac:dyDescent="0.25">
      <c r="A8" s="87" t="s">
        <v>7</v>
      </c>
      <c r="B8" s="88"/>
      <c r="C8" s="21">
        <v>1.3009999999999999</v>
      </c>
      <c r="D8" s="22">
        <v>1.3041</v>
      </c>
      <c r="E8" s="23">
        <v>1.3069999999999999</v>
      </c>
      <c r="F8" s="21">
        <v>1.2968999999999999</v>
      </c>
      <c r="G8" s="24">
        <v>1.3006</v>
      </c>
      <c r="H8" s="25">
        <v>1.2998000000000001</v>
      </c>
      <c r="I8" s="26"/>
      <c r="J8" s="27"/>
      <c r="K8" s="27"/>
      <c r="L8" s="27"/>
    </row>
    <row r="9" spans="1:12" ht="15.75" x14ac:dyDescent="0.25">
      <c r="A9" s="83" t="s">
        <v>8</v>
      </c>
      <c r="B9" s="86"/>
      <c r="C9" s="28">
        <v>9.86</v>
      </c>
      <c r="D9" s="29">
        <v>13.58</v>
      </c>
      <c r="E9" s="30">
        <v>29.9</v>
      </c>
      <c r="F9" s="28">
        <v>12.15</v>
      </c>
      <c r="G9" s="31">
        <v>16.2</v>
      </c>
      <c r="H9" s="32">
        <v>37.74</v>
      </c>
      <c r="I9" s="33"/>
      <c r="J9" s="34"/>
      <c r="K9" s="34"/>
      <c r="L9" s="34"/>
    </row>
    <row r="10" spans="1:12" ht="15.75" x14ac:dyDescent="0.25">
      <c r="A10" s="87" t="s">
        <v>9</v>
      </c>
      <c r="B10" s="88"/>
      <c r="C10" s="35">
        <v>63</v>
      </c>
      <c r="D10" s="36">
        <v>96</v>
      </c>
      <c r="E10" s="37">
        <v>105.3</v>
      </c>
      <c r="F10" s="35">
        <v>69.599999999999994</v>
      </c>
      <c r="G10" s="38">
        <v>106.2</v>
      </c>
      <c r="H10" s="39">
        <v>116.4</v>
      </c>
      <c r="I10" s="33"/>
      <c r="J10" s="34"/>
      <c r="K10" s="34"/>
      <c r="L10" s="34"/>
    </row>
    <row r="11" spans="1:12" ht="16.5" thickBot="1" x14ac:dyDescent="0.3">
      <c r="A11" s="83" t="s">
        <v>10</v>
      </c>
      <c r="B11" s="86"/>
      <c r="C11" s="40">
        <v>8.1</v>
      </c>
      <c r="D11" s="41">
        <v>15.9</v>
      </c>
      <c r="E11" s="42">
        <v>15.9</v>
      </c>
      <c r="F11" s="40">
        <v>9</v>
      </c>
      <c r="G11" s="43">
        <v>17.7</v>
      </c>
      <c r="H11" s="44">
        <v>17.7</v>
      </c>
      <c r="I11" s="33"/>
      <c r="J11" s="34"/>
      <c r="K11" s="34"/>
      <c r="L11" s="34"/>
    </row>
    <row r="12" spans="1:12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21" x14ac:dyDescent="0.35">
      <c r="A13" s="45" t="s">
        <v>11</v>
      </c>
      <c r="B13" s="45"/>
      <c r="C13" s="45"/>
      <c r="D13" s="46"/>
      <c r="E13" s="47" t="s">
        <v>12</v>
      </c>
      <c r="G13" s="47"/>
      <c r="I13" s="47"/>
      <c r="J13" s="47"/>
      <c r="K13" s="47"/>
    </row>
    <row r="14" spans="1:12" ht="15.75" x14ac:dyDescent="0.25">
      <c r="A14" s="48" t="s">
        <v>13</v>
      </c>
      <c r="B14" s="48"/>
      <c r="C14" s="49">
        <v>75</v>
      </c>
      <c r="D14" s="50" t="s">
        <v>14</v>
      </c>
      <c r="E14" s="51" t="s">
        <v>15</v>
      </c>
      <c r="G14" s="51"/>
      <c r="I14" s="51"/>
      <c r="J14" s="51"/>
      <c r="K14" s="51"/>
    </row>
    <row r="15" spans="1:12" ht="15.75" x14ac:dyDescent="0.25">
      <c r="A15" s="48" t="s">
        <v>16</v>
      </c>
      <c r="B15" s="48"/>
      <c r="C15" s="49">
        <v>65</v>
      </c>
      <c r="D15" s="50" t="s">
        <v>14</v>
      </c>
      <c r="E15" s="51" t="s">
        <v>17</v>
      </c>
      <c r="G15" s="51"/>
      <c r="I15" s="51"/>
      <c r="J15" s="51"/>
      <c r="K15" s="51"/>
    </row>
    <row r="16" spans="1:12" ht="15.75" x14ac:dyDescent="0.25">
      <c r="A16" s="48" t="s">
        <v>18</v>
      </c>
      <c r="B16" s="48"/>
      <c r="C16" s="49">
        <v>20</v>
      </c>
      <c r="D16" s="50" t="s">
        <v>14</v>
      </c>
      <c r="E16" s="51" t="s">
        <v>19</v>
      </c>
      <c r="G16" s="51"/>
      <c r="I16" s="51"/>
      <c r="J16" s="51"/>
      <c r="K16" s="51"/>
    </row>
    <row r="17" spans="1:12" ht="15.75" x14ac:dyDescent="0.25">
      <c r="A17" s="52" t="s">
        <v>20</v>
      </c>
      <c r="B17" s="52"/>
      <c r="C17" s="53">
        <f>(AVERAGE(C14:C15))-C16</f>
        <v>50</v>
      </c>
      <c r="D17" s="7"/>
      <c r="E17" s="54"/>
      <c r="F17" s="54"/>
      <c r="H17" s="8"/>
      <c r="I17" s="8"/>
      <c r="J17" s="8"/>
      <c r="K17" s="7"/>
      <c r="L17" s="7"/>
    </row>
    <row r="18" spans="1:12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15.75" x14ac:dyDescent="0.25">
      <c r="A19" s="7"/>
      <c r="B19" s="55" t="s">
        <v>2</v>
      </c>
      <c r="C19" s="89" t="s">
        <v>3</v>
      </c>
      <c r="D19" s="89"/>
      <c r="E19" s="89"/>
      <c r="F19" s="89" t="s">
        <v>4</v>
      </c>
      <c r="G19" s="89"/>
      <c r="H19" s="89"/>
      <c r="I19" s="56"/>
      <c r="J19" s="57"/>
      <c r="K19" s="57"/>
      <c r="L19" s="57"/>
    </row>
    <row r="20" spans="1:12" ht="15.75" x14ac:dyDescent="0.25">
      <c r="A20" s="7"/>
      <c r="B20" s="58" t="s">
        <v>5</v>
      </c>
      <c r="C20" s="11">
        <v>11</v>
      </c>
      <c r="D20" s="11">
        <v>21</v>
      </c>
      <c r="E20" s="11">
        <v>22</v>
      </c>
      <c r="F20" s="11">
        <v>11</v>
      </c>
      <c r="G20" s="11">
        <v>21</v>
      </c>
      <c r="H20" s="11">
        <v>22</v>
      </c>
      <c r="I20" s="59"/>
      <c r="J20" s="60"/>
      <c r="K20" s="60"/>
      <c r="L20" s="60"/>
    </row>
    <row r="21" spans="1:12" ht="16.5" thickBot="1" x14ac:dyDescent="0.3">
      <c r="A21" s="7"/>
      <c r="B21" s="61"/>
      <c r="C21" s="85"/>
      <c r="D21" s="85"/>
      <c r="E21" s="85"/>
      <c r="F21" s="85"/>
      <c r="G21" s="85"/>
      <c r="H21" s="85"/>
      <c r="I21" s="62"/>
      <c r="J21" s="63"/>
      <c r="K21" s="63"/>
      <c r="L21" s="63"/>
    </row>
    <row r="22" spans="1:12" ht="15.75" x14ac:dyDescent="0.25">
      <c r="A22" s="64">
        <v>400</v>
      </c>
      <c r="B22" s="65">
        <v>470</v>
      </c>
      <c r="C22" s="66">
        <f t="shared" ref="C22:H24" si="0">ROUND((($C$17/50)^C$8)*(C$7/1000*$A22),0)</f>
        <v>853</v>
      </c>
      <c r="D22" s="67">
        <f t="shared" si="0"/>
        <v>1224</v>
      </c>
      <c r="E22" s="17">
        <f t="shared" si="0"/>
        <v>1476</v>
      </c>
      <c r="F22" s="14">
        <f t="shared" si="0"/>
        <v>919</v>
      </c>
      <c r="G22" s="17">
        <f t="shared" si="0"/>
        <v>1308</v>
      </c>
      <c r="H22" s="18">
        <f t="shared" si="0"/>
        <v>1584</v>
      </c>
      <c r="I22" s="68"/>
      <c r="J22" s="20"/>
      <c r="K22" s="20"/>
      <c r="L22" s="20"/>
    </row>
    <row r="23" spans="1:12" ht="15.75" x14ac:dyDescent="0.25">
      <c r="A23" s="64">
        <v>500</v>
      </c>
      <c r="B23" s="69">
        <v>570</v>
      </c>
      <c r="C23" s="70">
        <f t="shared" si="0"/>
        <v>1067</v>
      </c>
      <c r="D23" s="71">
        <f t="shared" si="0"/>
        <v>1530</v>
      </c>
      <c r="E23" s="72">
        <f t="shared" si="0"/>
        <v>1845</v>
      </c>
      <c r="F23" s="73">
        <f t="shared" si="0"/>
        <v>1149</v>
      </c>
      <c r="G23" s="72">
        <f t="shared" si="0"/>
        <v>1635</v>
      </c>
      <c r="H23" s="74">
        <f t="shared" si="0"/>
        <v>1980</v>
      </c>
      <c r="I23" s="68"/>
      <c r="J23" s="20"/>
      <c r="K23" s="20"/>
      <c r="L23" s="20"/>
    </row>
    <row r="24" spans="1:12" ht="16.5" thickBot="1" x14ac:dyDescent="0.3">
      <c r="A24" s="64">
        <v>600</v>
      </c>
      <c r="B24" s="65">
        <v>670</v>
      </c>
      <c r="C24" s="75">
        <f t="shared" si="0"/>
        <v>1280</v>
      </c>
      <c r="D24" s="76">
        <f t="shared" si="0"/>
        <v>1836</v>
      </c>
      <c r="E24" s="77">
        <f t="shared" si="0"/>
        <v>2214</v>
      </c>
      <c r="F24" s="78">
        <f t="shared" si="0"/>
        <v>1379</v>
      </c>
      <c r="G24" s="77">
        <f t="shared" si="0"/>
        <v>1962</v>
      </c>
      <c r="H24" s="79">
        <f t="shared" si="0"/>
        <v>2376</v>
      </c>
      <c r="I24" s="68"/>
      <c r="J24" s="20"/>
      <c r="K24" s="20"/>
      <c r="L24" s="20"/>
    </row>
  </sheetData>
  <sheetProtection algorithmName="SHA-512" hashValue="sCPRcdlid/HvZA5DPj8qx03Z9p8CPZx1kUWxsYPcMYkP19lJgFN2FLK02U0jKKUHUVfuGwzg38Z6fmt5+meG8Q==" saltValue="T6DLQDycQcjQt1GpksQ40w==" spinCount="100000" sheet="1" objects="1" scenarios="1"/>
  <mergeCells count="17">
    <mergeCell ref="C21:E21"/>
    <mergeCell ref="F21:H21"/>
    <mergeCell ref="A7:B7"/>
    <mergeCell ref="A8:B8"/>
    <mergeCell ref="A9:B9"/>
    <mergeCell ref="A10:B10"/>
    <mergeCell ref="A11:B11"/>
    <mergeCell ref="C19:E19"/>
    <mergeCell ref="F19:H19"/>
    <mergeCell ref="A6:B6"/>
    <mergeCell ref="C6:E6"/>
    <mergeCell ref="F6:H6"/>
    <mergeCell ref="C1:H1"/>
    <mergeCell ref="A4:B4"/>
    <mergeCell ref="C4:E4"/>
    <mergeCell ref="F4:H4"/>
    <mergeCell ref="A5:B5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Alto Slim</vt:lpstr>
      <vt:lpstr>'Alto Slim'!Print_Area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2013-04-11T09:41:47Z</dcterms:created>
  <dcterms:modified xsi:type="dcterms:W3CDTF">2023-11-21T12:41:47Z</dcterms:modified>
</cp:coreProperties>
</file>