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30F13073-8C26-4F18-8C72-C1E0E10D1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o Tango" sheetId="1" r:id="rId1"/>
  </sheets>
  <definedNames>
    <definedName name="_xlnm.Print_Area" localSheetId="0">'Alto Tango'!$A$1:$Z$24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F24" i="1" s="1"/>
  <c r="D22" i="1" l="1"/>
  <c r="E23" i="1"/>
  <c r="F23" i="1"/>
  <c r="E22" i="1"/>
  <c r="D23" i="1"/>
  <c r="E24" i="1"/>
  <c r="D24" i="1"/>
  <c r="C23" i="1"/>
  <c r="C22" i="1"/>
  <c r="F22" i="1"/>
  <c r="C24" i="1"/>
</calcChain>
</file>

<file path=xl/sharedStrings.xml><?xml version="1.0" encoding="utf-8"?>
<sst xmlns="http://schemas.openxmlformats.org/spreadsheetml/2006/main" count="27" uniqueCount="21">
  <si>
    <t>Alto Tango</t>
  </si>
  <si>
    <t>EN 442 Certification Data</t>
  </si>
  <si>
    <t>Hauteur</t>
  </si>
  <si>
    <t>1820 mm</t>
  </si>
  <si>
    <t>2020 mm</t>
  </si>
  <si>
    <t>Type</t>
  </si>
  <si>
    <t>W/m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</si>
  <si>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</si>
  <si>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</si>
  <si>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</si>
  <si>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</si>
  <si>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</si>
  <si>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</si>
  <si>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</si>
  <si>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&lt;&lt;&lt;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</si>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</sst>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7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/>
      <top style="medium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7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7" fillId="0" borderId="0" xfId="1" applyNumberFormat="1" applyFont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5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3" fontId="5" fillId="0" borderId="0" xfId="1" applyNumberFormat="1" applyFont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0" borderId="0" xfId="1" applyNumberFormat="1" applyFont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7" fontId="5" fillId="0" borderId="0" xfId="1" applyNumberFormat="1" applyFont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horizontal="left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0" borderId="0" xfId="1" applyNumberFormat="1" applyFont="1" applyAlignment="1" applyProtection="1">
      <alignment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0" fontId="15" fillId="2" borderId="0" xfId="0" applyFont="1" applyFill="1" applyProtection="1">
      <protection hidden="1"/>
    </xf>
    <xf numFmtId="165" fontId="5" fillId="0" borderId="5" xfId="1" applyNumberFormat="1" applyFont="1" applyBorder="1" applyAlignment="1" applyProtection="1">
      <alignment vertical="center"/>
      <protection hidden="1"/>
    </xf>
    <xf numFmtId="165" fontId="5" fillId="3" borderId="2" xfId="1" applyNumberFormat="1" applyFont="1" applyFill="1" applyBorder="1" applyAlignment="1" applyProtection="1">
      <alignment vertical="center"/>
      <protection hidden="1"/>
    </xf>
    <xf numFmtId="165" fontId="5" fillId="3" borderId="7" xfId="1" applyNumberFormat="1" applyFont="1" applyFill="1" applyBorder="1" applyProtection="1">
      <protection hidden="1"/>
    </xf>
    <xf numFmtId="165" fontId="5" fillId="0" borderId="8" xfId="1" applyNumberFormat="1" applyFont="1" applyBorder="1" applyAlignment="1" applyProtection="1">
      <alignment vertical="center"/>
      <protection hidden="1"/>
    </xf>
    <xf numFmtId="165" fontId="5" fillId="0" borderId="10" xfId="1" applyNumberFormat="1" applyFont="1" applyBorder="1" applyProtection="1">
      <protection hidden="1"/>
    </xf>
    <xf numFmtId="164" fontId="8" fillId="0" borderId="11" xfId="1" applyNumberFormat="1" applyFont="1" applyBorder="1" applyAlignment="1" applyProtection="1">
      <alignment horizontal="center" vertical="center"/>
      <protection hidden="1"/>
    </xf>
    <xf numFmtId="164" fontId="8" fillId="3" borderId="11" xfId="1" applyNumberFormat="1" applyFont="1" applyFill="1" applyBorder="1" applyAlignment="1" applyProtection="1">
      <alignment horizontal="center" vertical="center"/>
      <protection hidden="1"/>
    </xf>
    <xf numFmtId="165" fontId="5" fillId="0" borderId="12" xfId="1" applyNumberFormat="1" applyFont="1" applyBorder="1" applyProtection="1"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0" borderId="14" xfId="1" applyNumberFormat="1" applyFont="1" applyBorder="1" applyProtection="1">
      <protection hidden="1"/>
    </xf>
    <xf numFmtId="165" fontId="5" fillId="0" borderId="15" xfId="1" applyNumberFormat="1" applyFont="1" applyBorder="1" applyProtection="1">
      <protection hidden="1"/>
    </xf>
    <xf numFmtId="165" fontId="5" fillId="3" borderId="11" xfId="1" applyNumberFormat="1" applyFont="1" applyFill="1" applyBorder="1" applyProtection="1">
      <protection hidden="1"/>
    </xf>
    <xf numFmtId="165" fontId="5" fillId="0" borderId="16" xfId="1" applyNumberFormat="1" applyFont="1" applyBorder="1" applyProtection="1">
      <protection hidden="1"/>
    </xf>
    <xf numFmtId="166" fontId="5" fillId="3" borderId="13" xfId="1" applyNumberFormat="1" applyFont="1" applyFill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3" borderId="13" xfId="1" applyNumberFormat="1" applyFont="1" applyFill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0" borderId="16" xfId="1" applyNumberFormat="1" applyFont="1" applyBorder="1" applyProtection="1">
      <protection hidden="1"/>
    </xf>
    <xf numFmtId="164" fontId="7" fillId="0" borderId="9" xfId="1" applyNumberFormat="1" applyFont="1" applyBorder="1" applyAlignment="1" applyProtection="1">
      <alignment horizontal="center"/>
      <protection hidden="1"/>
    </xf>
    <xf numFmtId="164" fontId="7" fillId="0" borderId="8" xfId="1" applyNumberFormat="1" applyFont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0" borderId="2" xfId="1" applyNumberFormat="1" applyFont="1" applyBorder="1" applyAlignment="1" applyProtection="1">
      <alignment horizontal="center" vertical="center"/>
      <protection hidden="1"/>
    </xf>
    <xf numFmtId="164" fontId="5" fillId="0" borderId="9" xfId="1" applyNumberFormat="1" applyFont="1" applyBorder="1" applyAlignment="1" applyProtection="1">
      <alignment horizontal="center" vertical="center"/>
      <protection hidden="1"/>
    </xf>
    <xf numFmtId="164" fontId="5" fillId="0" borderId="8" xfId="1" applyNumberFormat="1" applyFont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4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showGridLines="0" tabSelected="1" zoomScaleNormal="10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0" ht="30.75" customHeight="1" x14ac:dyDescent="0.5">
      <c r="A1" s="1"/>
      <c r="B1" s="2"/>
      <c r="C1" s="67" t="s">
        <v>0</v>
      </c>
      <c r="D1" s="67"/>
      <c r="E1" s="67"/>
      <c r="F1" s="67"/>
      <c r="G1" s="67"/>
      <c r="H1" s="67"/>
    </row>
    <row r="2" spans="1:10" ht="15.75" customHeight="1" x14ac:dyDescent="0.25">
      <c r="A2" s="4"/>
      <c r="B2" s="5"/>
    </row>
    <row r="3" spans="1:10" ht="21" x14ac:dyDescent="0.35">
      <c r="A3" s="7" t="s">
        <v>1</v>
      </c>
      <c r="B3" s="8"/>
      <c r="C3" s="6"/>
      <c r="D3" s="6"/>
      <c r="E3" s="6"/>
      <c r="F3" s="6"/>
      <c r="G3" s="6"/>
      <c r="H3" s="6"/>
      <c r="I3" s="6"/>
      <c r="J3" s="6"/>
    </row>
    <row r="4" spans="1:10" ht="15.75" x14ac:dyDescent="0.25">
      <c r="A4" s="68" t="s">
        <v>2</v>
      </c>
      <c r="B4" s="69"/>
      <c r="C4" s="68" t="s">
        <v>3</v>
      </c>
      <c r="D4" s="69"/>
      <c r="E4" s="68" t="s">
        <v>4</v>
      </c>
      <c r="F4" s="69"/>
      <c r="G4" s="9"/>
    </row>
    <row r="5" spans="1:10" ht="15.75" x14ac:dyDescent="0.25">
      <c r="A5" s="70" t="s">
        <v>5</v>
      </c>
      <c r="B5" s="71"/>
      <c r="C5" s="10">
        <v>21</v>
      </c>
      <c r="D5" s="10">
        <v>22</v>
      </c>
      <c r="E5" s="10">
        <v>21</v>
      </c>
      <c r="F5" s="10">
        <v>22</v>
      </c>
    </row>
    <row r="6" spans="1:10" ht="16.5" thickBot="1" x14ac:dyDescent="0.3">
      <c r="A6" s="72"/>
      <c r="B6" s="73"/>
      <c r="C6" s="61"/>
      <c r="D6" s="62"/>
      <c r="E6" s="61"/>
      <c r="F6" s="62"/>
      <c r="G6" s="9"/>
      <c r="H6" s="9"/>
    </row>
    <row r="7" spans="1:10" ht="15.75" x14ac:dyDescent="0.25">
      <c r="A7" s="68" t="s">
        <v>6</v>
      </c>
      <c r="B7" s="74"/>
      <c r="C7" s="11">
        <v>3060</v>
      </c>
      <c r="D7" s="50">
        <v>3690</v>
      </c>
      <c r="E7" s="47">
        <v>3270</v>
      </c>
      <c r="F7" s="12">
        <v>3960</v>
      </c>
      <c r="G7" s="13"/>
      <c r="H7" s="13"/>
    </row>
    <row r="8" spans="1:10" ht="15.75" x14ac:dyDescent="0.25">
      <c r="A8" s="75" t="s">
        <v>7</v>
      </c>
      <c r="B8" s="76"/>
      <c r="C8" s="14">
        <v>1.3041</v>
      </c>
      <c r="D8" s="57">
        <v>1.3069999999999999</v>
      </c>
      <c r="E8" s="53">
        <v>1.3006</v>
      </c>
      <c r="F8" s="15">
        <v>1.2998000000000001</v>
      </c>
      <c r="G8" s="16"/>
      <c r="H8" s="16"/>
    </row>
    <row r="9" spans="1:10" ht="15.75" x14ac:dyDescent="0.25">
      <c r="A9" s="68" t="s">
        <v>8</v>
      </c>
      <c r="B9" s="74"/>
      <c r="C9" s="17">
        <v>13.58</v>
      </c>
      <c r="D9" s="58">
        <v>29.9</v>
      </c>
      <c r="E9" s="54">
        <v>16.2</v>
      </c>
      <c r="F9" s="18">
        <v>37.74</v>
      </c>
      <c r="G9" s="19"/>
      <c r="H9" s="19"/>
    </row>
    <row r="10" spans="1:10" ht="15.75" x14ac:dyDescent="0.25">
      <c r="A10" s="75" t="s">
        <v>9</v>
      </c>
      <c r="B10" s="76"/>
      <c r="C10" s="20">
        <v>96</v>
      </c>
      <c r="D10" s="59">
        <v>105.3</v>
      </c>
      <c r="E10" s="55">
        <v>106.2</v>
      </c>
      <c r="F10" s="21">
        <v>116.4</v>
      </c>
      <c r="G10" s="19"/>
      <c r="H10" s="19"/>
    </row>
    <row r="11" spans="1:10" ht="16.5" thickBot="1" x14ac:dyDescent="0.3">
      <c r="A11" s="68" t="s">
        <v>10</v>
      </c>
      <c r="B11" s="74"/>
      <c r="C11" s="22">
        <v>15.9</v>
      </c>
      <c r="D11" s="60">
        <v>15.9</v>
      </c>
      <c r="E11" s="56">
        <v>17.7</v>
      </c>
      <c r="F11" s="23">
        <v>17.7</v>
      </c>
      <c r="G11" s="19"/>
      <c r="H11" s="19"/>
    </row>
    <row r="12" spans="1:10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21" x14ac:dyDescent="0.35">
      <c r="A13" s="24" t="s">
        <v>11</v>
      </c>
      <c r="B13" s="24"/>
      <c r="C13" s="24"/>
      <c r="D13" s="25"/>
      <c r="E13" s="26" t="s">
        <v>12</v>
      </c>
      <c r="G13" s="26"/>
      <c r="H13" s="26"/>
      <c r="I13" s="26"/>
      <c r="J13" s="26"/>
    </row>
    <row r="14" spans="1:10" ht="15.75" x14ac:dyDescent="0.25">
      <c r="A14" s="27" t="s">
        <v>13</v>
      </c>
      <c r="B14" s="27"/>
      <c r="C14" s="28">
        <v>75</v>
      </c>
      <c r="D14" s="29" t="s">
        <v>14</v>
      </c>
      <c r="E14" s="30" t="s">
        <v>15</v>
      </c>
      <c r="G14" s="30"/>
      <c r="H14" s="30"/>
      <c r="I14" s="30"/>
      <c r="J14" s="30"/>
    </row>
    <row r="15" spans="1:10" ht="15.75" x14ac:dyDescent="0.25">
      <c r="A15" s="27" t="s">
        <v>16</v>
      </c>
      <c r="B15" s="27"/>
      <c r="C15" s="28">
        <v>65</v>
      </c>
      <c r="D15" s="29" t="s">
        <v>14</v>
      </c>
      <c r="E15" s="30" t="s">
        <v>17</v>
      </c>
      <c r="G15" s="30"/>
      <c r="H15" s="30"/>
      <c r="I15" s="30"/>
      <c r="J15" s="30"/>
    </row>
    <row r="16" spans="1:10" ht="15.75" x14ac:dyDescent="0.25">
      <c r="A16" s="27" t="s">
        <v>18</v>
      </c>
      <c r="B16" s="27"/>
      <c r="C16" s="28">
        <v>20</v>
      </c>
      <c r="D16" s="29" t="s">
        <v>14</v>
      </c>
      <c r="E16" s="30" t="s">
        <v>19</v>
      </c>
      <c r="G16" s="30"/>
      <c r="H16" s="30"/>
      <c r="I16" s="30"/>
      <c r="J16" s="30"/>
    </row>
    <row r="17" spans="1:10" ht="15.75" x14ac:dyDescent="0.25">
      <c r="A17" s="31" t="s">
        <v>20</v>
      </c>
      <c r="B17" s="31"/>
      <c r="C17" s="32">
        <f>(AVERAGE(C14:C15))-C16</f>
        <v>50</v>
      </c>
      <c r="D17" s="8"/>
      <c r="E17" s="33"/>
      <c r="F17" s="6"/>
      <c r="G17" s="6"/>
      <c r="H17" s="6"/>
      <c r="I17" s="8"/>
      <c r="J17" s="8"/>
    </row>
    <row r="18" spans="1:10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5.75" x14ac:dyDescent="0.25">
      <c r="A19" s="8"/>
      <c r="B19" s="34" t="s">
        <v>2</v>
      </c>
      <c r="C19" s="63" t="s">
        <v>3</v>
      </c>
      <c r="D19" s="64"/>
      <c r="E19" s="63" t="s">
        <v>4</v>
      </c>
      <c r="F19" s="64"/>
      <c r="G19" s="35"/>
      <c r="H19" s="35"/>
    </row>
    <row r="20" spans="1:10" ht="15.75" x14ac:dyDescent="0.25">
      <c r="A20" s="8"/>
      <c r="B20" s="36" t="s">
        <v>5</v>
      </c>
      <c r="C20" s="37">
        <v>21</v>
      </c>
      <c r="D20" s="37">
        <v>22</v>
      </c>
      <c r="E20" s="37">
        <v>21</v>
      </c>
      <c r="F20" s="37">
        <v>22</v>
      </c>
    </row>
    <row r="21" spans="1:10" ht="16.5" thickBot="1" x14ac:dyDescent="0.3">
      <c r="A21" s="8"/>
      <c r="B21" s="38"/>
      <c r="C21" s="65"/>
      <c r="D21" s="66"/>
      <c r="E21" s="65"/>
      <c r="F21" s="66"/>
    </row>
    <row r="22" spans="1:10" ht="15.75" x14ac:dyDescent="0.25">
      <c r="A22" s="39">
        <v>400</v>
      </c>
      <c r="B22" s="45">
        <v>410</v>
      </c>
      <c r="C22" s="40">
        <f t="shared" ref="C22:F24" si="0">ROUND((($C$17/50)^C$8)*(C$7/1000*$A22),0)</f>
        <v>1224</v>
      </c>
      <c r="D22" s="50">
        <f t="shared" si="0"/>
        <v>1476</v>
      </c>
      <c r="E22" s="47">
        <f t="shared" si="0"/>
        <v>1308</v>
      </c>
      <c r="F22" s="12">
        <f t="shared" si="0"/>
        <v>1584</v>
      </c>
      <c r="G22" s="13"/>
      <c r="H22" s="13"/>
    </row>
    <row r="23" spans="1:10" ht="15.75" x14ac:dyDescent="0.25">
      <c r="A23" s="39">
        <v>500</v>
      </c>
      <c r="B23" s="46">
        <v>510</v>
      </c>
      <c r="C23" s="41">
        <f t="shared" si="0"/>
        <v>1530</v>
      </c>
      <c r="D23" s="51">
        <f t="shared" si="0"/>
        <v>1845</v>
      </c>
      <c r="E23" s="48">
        <f t="shared" si="0"/>
        <v>1635</v>
      </c>
      <c r="F23" s="42">
        <f t="shared" si="0"/>
        <v>1980</v>
      </c>
      <c r="G23" s="13"/>
      <c r="H23" s="13"/>
    </row>
    <row r="24" spans="1:10" ht="16.5" thickBot="1" x14ac:dyDescent="0.3">
      <c r="A24" s="39">
        <v>600</v>
      </c>
      <c r="B24" s="45">
        <v>610</v>
      </c>
      <c r="C24" s="43">
        <f t="shared" si="0"/>
        <v>1836</v>
      </c>
      <c r="D24" s="52">
        <f t="shared" si="0"/>
        <v>2214</v>
      </c>
      <c r="E24" s="49">
        <f t="shared" si="0"/>
        <v>1962</v>
      </c>
      <c r="F24" s="44">
        <f t="shared" si="0"/>
        <v>2376</v>
      </c>
      <c r="G24" s="13"/>
      <c r="H24" s="13"/>
    </row>
  </sheetData>
  <sheetProtection algorithmName="SHA-512" hashValue="CHbv6AvFbZnE7jr45Eqm6vqIXyTeZBBUS3CEjfKift453XC7YDkPW6fzfCi2H8kw+sbsnDhMFzYDly4W3HaC+w==" saltValue="r5TPVHEmULLp2KM0Ep5afg==" spinCount="100000" sheet="1" objects="1" scenarios="1"/>
  <mergeCells count="17">
    <mergeCell ref="A11:B11"/>
    <mergeCell ref="A6:B6"/>
    <mergeCell ref="A7:B7"/>
    <mergeCell ref="A8:B8"/>
    <mergeCell ref="A9:B9"/>
    <mergeCell ref="A10:B10"/>
    <mergeCell ref="C1:H1"/>
    <mergeCell ref="A4:B4"/>
    <mergeCell ref="A5:B5"/>
    <mergeCell ref="C4:D4"/>
    <mergeCell ref="E4:F4"/>
    <mergeCell ref="C6:D6"/>
    <mergeCell ref="E6:F6"/>
    <mergeCell ref="C19:D19"/>
    <mergeCell ref="E19:F19"/>
    <mergeCell ref="C21:D21"/>
    <mergeCell ref="E21:F2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Alto Tango</vt:lpstr>
      <vt:lpstr>'Alto Tango'!Print_Area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2013-04-11T10:01:18Z</dcterms:created>
  <dcterms:modified xsi:type="dcterms:W3CDTF">2023-11-21T12:45:26Z</dcterms:modified>
</cp:coreProperties>
</file>