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5. HR EN\"/>
    </mc:Choice>
  </mc:AlternateContent>
  <xr:revisionPtr revIDLastSave="0" documentId="13_ncr:1_{59511EDC-BBC8-4DAA-873F-431AC69B3F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ct All In" sheetId="1" r:id="rId1"/>
  </sheets>
  <definedNames>
    <definedName name="_xlnm.Print_Area" localSheetId="0">'Compact All In'!$A$1:$Z$39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V33" i="1" l="1"/>
  <c r="W33" i="1"/>
  <c r="X33" i="1"/>
  <c r="Y33" i="1"/>
  <c r="V34" i="1"/>
  <c r="W34" i="1"/>
  <c r="X34" i="1"/>
  <c r="Y34" i="1"/>
  <c r="W32" i="1"/>
  <c r="W31" i="1"/>
  <c r="W30" i="1"/>
  <c r="W29" i="1"/>
  <c r="W28" i="1"/>
  <c r="W27" i="1"/>
  <c r="W26" i="1"/>
  <c r="W25" i="1"/>
  <c r="W24" i="1"/>
  <c r="W23" i="1"/>
  <c r="W22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P36" i="1"/>
  <c r="L36" i="1"/>
  <c r="H36" i="1"/>
  <c r="D36" i="1"/>
  <c r="O35" i="1"/>
  <c r="K35" i="1"/>
  <c r="G35" i="1"/>
  <c r="N34" i="1"/>
  <c r="J34" i="1"/>
  <c r="F34" i="1"/>
  <c r="Q33" i="1"/>
  <c r="M33" i="1"/>
  <c r="I33" i="1"/>
  <c r="E33" i="1"/>
  <c r="P32" i="1"/>
  <c r="L32" i="1"/>
  <c r="H32" i="1"/>
  <c r="D32" i="1"/>
  <c r="O31" i="1"/>
  <c r="K31" i="1"/>
  <c r="G31" i="1"/>
  <c r="C31" i="1"/>
  <c r="N30" i="1"/>
  <c r="J30" i="1"/>
  <c r="X32" i="1"/>
  <c r="X31" i="1"/>
  <c r="X30" i="1"/>
  <c r="X29" i="1"/>
  <c r="X28" i="1"/>
  <c r="X27" i="1"/>
  <c r="X26" i="1"/>
  <c r="X25" i="1"/>
  <c r="X24" i="1"/>
  <c r="X23" i="1"/>
  <c r="X22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P39" i="1"/>
  <c r="L39" i="1"/>
  <c r="H39" i="1"/>
  <c r="D39" i="1"/>
  <c r="Q36" i="1"/>
  <c r="M36" i="1"/>
  <c r="I36" i="1"/>
  <c r="E36" i="1"/>
  <c r="P35" i="1"/>
  <c r="L35" i="1"/>
  <c r="H35" i="1"/>
  <c r="D35" i="1"/>
  <c r="O34" i="1"/>
  <c r="K34" i="1"/>
  <c r="G34" i="1"/>
  <c r="N33" i="1"/>
  <c r="J33" i="1"/>
  <c r="F33" i="1"/>
  <c r="Q32" i="1"/>
  <c r="M32" i="1"/>
  <c r="I32" i="1"/>
  <c r="E32" i="1"/>
  <c r="P31" i="1"/>
  <c r="L31" i="1"/>
  <c r="H31" i="1"/>
  <c r="D31" i="1"/>
  <c r="O30" i="1"/>
  <c r="K30" i="1"/>
  <c r="G30" i="1"/>
  <c r="C30" i="1"/>
  <c r="N29" i="1"/>
  <c r="J29" i="1"/>
  <c r="F29" i="1"/>
  <c r="Q28" i="1"/>
  <c r="M28" i="1"/>
  <c r="I28" i="1"/>
  <c r="E28" i="1"/>
  <c r="P27" i="1"/>
  <c r="L27" i="1"/>
  <c r="H27" i="1"/>
  <c r="D27" i="1"/>
  <c r="O26" i="1"/>
  <c r="K26" i="1"/>
  <c r="G26" i="1"/>
  <c r="C26" i="1"/>
  <c r="N25" i="1"/>
  <c r="J25" i="1"/>
  <c r="F25" i="1"/>
  <c r="Q24" i="1"/>
  <c r="M24" i="1"/>
  <c r="I24" i="1"/>
  <c r="E24" i="1"/>
  <c r="P23" i="1"/>
  <c r="Y31" i="1"/>
  <c r="Y29" i="1"/>
  <c r="Y27" i="1"/>
  <c r="Y25" i="1"/>
  <c r="Y23" i="1"/>
  <c r="U34" i="1"/>
  <c r="U32" i="1"/>
  <c r="U30" i="1"/>
  <c r="U28" i="1"/>
  <c r="U26" i="1"/>
  <c r="U24" i="1"/>
  <c r="U22" i="1"/>
  <c r="L38" i="1"/>
  <c r="D38" i="1"/>
  <c r="Q35" i="1"/>
  <c r="P34" i="1"/>
  <c r="N32" i="1"/>
  <c r="L30" i="1"/>
  <c r="H28" i="1"/>
  <c r="Q26" i="1"/>
  <c r="K25" i="1"/>
  <c r="F23" i="1"/>
  <c r="D22" i="1"/>
  <c r="V29" i="1"/>
  <c r="V25" i="1"/>
  <c r="R32" i="1"/>
  <c r="R26" i="1"/>
  <c r="P37" i="1"/>
  <c r="G36" i="1"/>
  <c r="M34" i="1"/>
  <c r="D33" i="1"/>
  <c r="I30" i="1"/>
  <c r="H29" i="1"/>
  <c r="G28" i="1"/>
  <c r="F27" i="1"/>
  <c r="E26" i="1"/>
  <c r="D25" i="1"/>
  <c r="C24" i="1"/>
  <c r="E23" i="1"/>
  <c r="G22" i="1"/>
  <c r="Y30" i="1"/>
  <c r="Y24" i="1"/>
  <c r="U31" i="1"/>
  <c r="U25" i="1"/>
  <c r="L34" i="1"/>
  <c r="P30" i="1"/>
  <c r="L29" i="1"/>
  <c r="K28" i="1"/>
  <c r="J27" i="1"/>
  <c r="D26" i="1"/>
  <c r="C25" i="1"/>
  <c r="Q23" i="1"/>
  <c r="D23" i="1"/>
  <c r="F22" i="1"/>
  <c r="V32" i="1"/>
  <c r="V30" i="1"/>
  <c r="V28" i="1"/>
  <c r="V26" i="1"/>
  <c r="V24" i="1"/>
  <c r="V22" i="1"/>
  <c r="R33" i="1"/>
  <c r="R31" i="1"/>
  <c r="R29" i="1"/>
  <c r="R27" i="1"/>
  <c r="R25" i="1"/>
  <c r="R23" i="1"/>
  <c r="L37" i="1"/>
  <c r="D37" i="1"/>
  <c r="K36" i="1"/>
  <c r="J35" i="1"/>
  <c r="Q34" i="1"/>
  <c r="I34" i="1"/>
  <c r="P33" i="1"/>
  <c r="H33" i="1"/>
  <c r="O32" i="1"/>
  <c r="G32" i="1"/>
  <c r="N31" i="1"/>
  <c r="F31" i="1"/>
  <c r="M30" i="1"/>
  <c r="F30" i="1"/>
  <c r="P29" i="1"/>
  <c r="K29" i="1"/>
  <c r="E29" i="1"/>
  <c r="O28" i="1"/>
  <c r="J28" i="1"/>
  <c r="D28" i="1"/>
  <c r="N27" i="1"/>
  <c r="I27" i="1"/>
  <c r="C27" i="1"/>
  <c r="M26" i="1"/>
  <c r="H26" i="1"/>
  <c r="Q25" i="1"/>
  <c r="L25" i="1"/>
  <c r="G25" i="1"/>
  <c r="P24" i="1"/>
  <c r="K24" i="1"/>
  <c r="F24" i="1"/>
  <c r="O23" i="1"/>
  <c r="K23" i="1"/>
  <c r="G23" i="1"/>
  <c r="Q22" i="1"/>
  <c r="M22" i="1"/>
  <c r="I22" i="1"/>
  <c r="E22" i="1"/>
  <c r="J36" i="1"/>
  <c r="I35" i="1"/>
  <c r="H34" i="1"/>
  <c r="O33" i="1"/>
  <c r="G33" i="1"/>
  <c r="F32" i="1"/>
  <c r="M31" i="1"/>
  <c r="E31" i="1"/>
  <c r="E30" i="1"/>
  <c r="O29" i="1"/>
  <c r="I29" i="1"/>
  <c r="D29" i="1"/>
  <c r="N28" i="1"/>
  <c r="C28" i="1"/>
  <c r="M27" i="1"/>
  <c r="G27" i="1"/>
  <c r="L26" i="1"/>
  <c r="F26" i="1"/>
  <c r="P25" i="1"/>
  <c r="E25" i="1"/>
  <c r="O24" i="1"/>
  <c r="J24" i="1"/>
  <c r="D24" i="1"/>
  <c r="N23" i="1"/>
  <c r="J23" i="1"/>
  <c r="P22" i="1"/>
  <c r="L22" i="1"/>
  <c r="H22" i="1"/>
  <c r="V31" i="1"/>
  <c r="V27" i="1"/>
  <c r="V23" i="1"/>
  <c r="R34" i="1"/>
  <c r="R30" i="1"/>
  <c r="R28" i="1"/>
  <c r="R24" i="1"/>
  <c r="R22" i="1"/>
  <c r="H37" i="1"/>
  <c r="O36" i="1"/>
  <c r="N35" i="1"/>
  <c r="E34" i="1"/>
  <c r="L33" i="1"/>
  <c r="K32" i="1"/>
  <c r="J31" i="1"/>
  <c r="Q30" i="1"/>
  <c r="D30" i="1"/>
  <c r="M29" i="1"/>
  <c r="C29" i="1"/>
  <c r="L28" i="1"/>
  <c r="Q27" i="1"/>
  <c r="K27" i="1"/>
  <c r="P26" i="1"/>
  <c r="J26" i="1"/>
  <c r="O25" i="1"/>
  <c r="I25" i="1"/>
  <c r="N24" i="1"/>
  <c r="H24" i="1"/>
  <c r="M23" i="1"/>
  <c r="I23" i="1"/>
  <c r="O22" i="1"/>
  <c r="K22" i="1"/>
  <c r="C22" i="1"/>
  <c r="Y32" i="1"/>
  <c r="Y28" i="1"/>
  <c r="Y26" i="1"/>
  <c r="Y22" i="1"/>
  <c r="U33" i="1"/>
  <c r="U29" i="1"/>
  <c r="U27" i="1"/>
  <c r="U23" i="1"/>
  <c r="P38" i="1"/>
  <c r="H38" i="1"/>
  <c r="N36" i="1"/>
  <c r="M35" i="1"/>
  <c r="E35" i="1"/>
  <c r="D34" i="1"/>
  <c r="K33" i="1"/>
  <c r="J32" i="1"/>
  <c r="Q31" i="1"/>
  <c r="I31" i="1"/>
  <c r="H30" i="1"/>
  <c r="Q29" i="1"/>
  <c r="G29" i="1"/>
  <c r="P28" i="1"/>
  <c r="F28" i="1"/>
  <c r="O27" i="1"/>
  <c r="E27" i="1"/>
  <c r="N26" i="1"/>
  <c r="I26" i="1"/>
  <c r="M25" i="1"/>
  <c r="H25" i="1"/>
  <c r="L24" i="1"/>
  <c r="G24" i="1"/>
  <c r="L23" i="1"/>
  <c r="H23" i="1"/>
  <c r="N22" i="1"/>
  <c r="J22" i="1"/>
  <c r="C23" i="1"/>
</calcChain>
</file>

<file path=xl/sharedStrings.xml><?xml version="1.0" encoding="utf-8"?>
<sst xmlns="http://schemas.openxmlformats.org/spreadsheetml/2006/main" count="35" uniqueCount="25">
  <si>
    <t>EN 442 Certification Data</t>
  </si>
  <si>
    <t>Height</t>
  </si>
  <si>
    <t>300 mm</t>
  </si>
  <si>
    <t>400 mm</t>
  </si>
  <si>
    <t>500 mm</t>
  </si>
  <si>
    <t>600 mm</t>
  </si>
  <si>
    <t>700 mm</t>
  </si>
  <si>
    <t>900 mm</t>
  </si>
  <si>
    <t>Type</t>
  </si>
  <si>
    <t>W/m (75/65/20°C)</t>
  </si>
  <si>
    <t>n-Exponent</t>
  </si>
  <si>
    <t>Surface (m²/m)</t>
  </si>
  <si>
    <t>Weight (kg/m)</t>
  </si>
  <si>
    <t>Water content (l/m)</t>
  </si>
  <si>
    <t>Heat capacity</t>
  </si>
  <si>
    <t>Other systemtemperatures?</t>
  </si>
  <si>
    <t>Inlet temperature (°C)</t>
  </si>
  <si>
    <t>&lt;&lt;&lt;</t>
  </si>
  <si>
    <t>Change inlet temperature</t>
  </si>
  <si>
    <t>Outlet temperature (°C)</t>
  </si>
  <si>
    <t>Change outlet temperature</t>
  </si>
  <si>
    <t>Room temperature (°C)</t>
  </si>
  <si>
    <t>Change room temperature</t>
  </si>
  <si>
    <t>Delta T</t>
  </si>
  <si>
    <t>Compact All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</si>
</sst>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6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87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0" borderId="0" xfId="1" applyNumberFormat="1" applyFont="1" applyProtection="1"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5" fontId="5" fillId="0" borderId="8" xfId="1" applyNumberFormat="1" applyFont="1" applyBorder="1" applyAlignment="1" applyProtection="1">
      <alignment horizontal="right"/>
      <protection hidden="1"/>
    </xf>
    <xf numFmtId="165" fontId="5" fillId="0" borderId="9" xfId="1" applyNumberFormat="1" applyFont="1" applyBorder="1" applyProtection="1">
      <protection hidden="1"/>
    </xf>
    <xf numFmtId="165" fontId="5" fillId="0" borderId="10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5" fontId="5" fillId="0" borderId="9" xfId="1" applyNumberFormat="1" applyFont="1" applyBorder="1" applyAlignment="1" applyProtection="1">
      <alignment horizontal="right"/>
      <protection hidden="1"/>
    </xf>
    <xf numFmtId="166" fontId="5" fillId="3" borderId="11" xfId="1" applyNumberFormat="1" applyFont="1" applyFill="1" applyBorder="1" applyAlignment="1" applyProtection="1">
      <alignment horizontal="right"/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12" xfId="1" applyNumberFormat="1" applyFont="1" applyFill="1" applyBorder="1" applyProtection="1">
      <protection hidden="1"/>
    </xf>
    <xf numFmtId="166" fontId="5" fillId="3" borderId="11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1" xfId="1" applyNumberFormat="1" applyFont="1" applyBorder="1" applyAlignment="1" applyProtection="1">
      <alignment horizontal="right"/>
      <protection hidden="1"/>
    </xf>
    <xf numFmtId="167" fontId="5" fillId="0" borderId="1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1" xfId="1" applyNumberFormat="1" applyFont="1" applyBorder="1" applyAlignment="1" applyProtection="1">
      <alignment horizontal="right"/>
      <protection hidden="1"/>
    </xf>
    <xf numFmtId="167" fontId="5" fillId="3" borderId="11" xfId="1" applyNumberFormat="1" applyFont="1" applyFill="1" applyBorder="1" applyAlignment="1" applyProtection="1">
      <alignment horizontal="right"/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12" xfId="1" applyNumberFormat="1" applyFont="1" applyFill="1" applyBorder="1" applyProtection="1">
      <protection hidden="1"/>
    </xf>
    <xf numFmtId="167" fontId="5" fillId="3" borderId="11" xfId="1" applyNumberFormat="1" applyFont="1" applyFill="1" applyBorder="1" applyProtection="1">
      <protection hidden="1"/>
    </xf>
    <xf numFmtId="167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3" xfId="1" applyNumberFormat="1" applyFont="1" applyBorder="1" applyAlignment="1" applyProtection="1">
      <alignment horizontal="right"/>
      <protection hidden="1"/>
    </xf>
    <xf numFmtId="167" fontId="5" fillId="0" borderId="14" xfId="1" applyNumberFormat="1" applyFont="1" applyBorder="1" applyProtection="1">
      <protection hidden="1"/>
    </xf>
    <xf numFmtId="167" fontId="5" fillId="0" borderId="15" xfId="1" applyNumberFormat="1" applyFont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0" borderId="14" xfId="1" applyNumberFormat="1" applyFont="1" applyBorder="1" applyAlignment="1" applyProtection="1">
      <alignment horizontal="right"/>
      <protection hidden="1"/>
    </xf>
    <xf numFmtId="164" fontId="5" fillId="2" borderId="0" xfId="1" applyNumberFormat="1" applyFont="1" applyFill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9" fillId="0" borderId="2" xfId="1" applyNumberFormat="1" applyFont="1" applyBorder="1" applyAlignment="1" applyProtection="1">
      <alignment horizontal="center" vertical="center"/>
      <protection hidden="1"/>
    </xf>
    <xf numFmtId="165" fontId="5" fillId="0" borderId="9" xfId="1" applyNumberFormat="1" applyFont="1" applyBorder="1" applyAlignment="1" applyProtection="1">
      <alignment vertical="center"/>
      <protection hidden="1"/>
    </xf>
    <xf numFmtId="165" fontId="5" fillId="0" borderId="10" xfId="1" applyNumberFormat="1" applyFont="1" applyBorder="1" applyAlignment="1" applyProtection="1">
      <alignment vertical="center"/>
      <protection hidden="1"/>
    </xf>
    <xf numFmtId="164" fontId="9" fillId="3" borderId="2" xfId="1" applyNumberFormat="1" applyFont="1" applyFill="1" applyBorder="1" applyAlignment="1" applyProtection="1">
      <alignment horizontal="center" vertical="center"/>
      <protection hidden="1"/>
    </xf>
    <xf numFmtId="165" fontId="16" fillId="3" borderId="11" xfId="1" applyNumberFormat="1" applyFont="1" applyFill="1" applyBorder="1" applyAlignment="1" applyProtection="1">
      <alignment horizontal="right" vertical="center"/>
      <protection hidden="1"/>
    </xf>
    <xf numFmtId="165" fontId="5" fillId="3" borderId="1" xfId="1" applyNumberFormat="1" applyFont="1" applyFill="1" applyBorder="1" applyAlignment="1" applyProtection="1">
      <alignment vertical="center"/>
      <protection hidden="1"/>
    </xf>
    <xf numFmtId="165" fontId="5" fillId="3" borderId="12" xfId="1" applyNumberFormat="1" applyFont="1" applyFill="1" applyBorder="1" applyProtection="1">
      <protection hidden="1"/>
    </xf>
    <xf numFmtId="165" fontId="5" fillId="3" borderId="11" xfId="1" applyNumberFormat="1" applyFont="1" applyFill="1" applyBorder="1" applyProtection="1"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12" xfId="1" applyNumberFormat="1" applyFont="1" applyFill="1" applyBorder="1" applyAlignment="1" applyProtection="1">
      <alignment vertical="center"/>
      <protection hidden="1"/>
    </xf>
    <xf numFmtId="165" fontId="16" fillId="0" borderId="11" xfId="1" applyNumberFormat="1" applyFont="1" applyBorder="1" applyAlignment="1" applyProtection="1">
      <alignment horizontal="right" vertical="center"/>
      <protection hidden="1"/>
    </xf>
    <xf numFmtId="165" fontId="5" fillId="0" borderId="1" xfId="1" applyNumberFormat="1" applyFont="1" applyBorder="1" applyAlignment="1" applyProtection="1">
      <alignment vertical="center"/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5" fontId="5" fillId="0" borderId="1" xfId="1" applyNumberFormat="1" applyFont="1" applyBorder="1" applyProtection="1">
      <protection hidden="1"/>
    </xf>
    <xf numFmtId="165" fontId="5" fillId="0" borderId="12" xfId="1" applyNumberFormat="1" applyFont="1" applyBorder="1" applyAlignment="1" applyProtection="1">
      <alignment vertical="center"/>
      <protection hidden="1"/>
    </xf>
    <xf numFmtId="165" fontId="5" fillId="3" borderId="14" xfId="1" applyNumberFormat="1" applyFont="1" applyFill="1" applyBorder="1" applyAlignment="1" applyProtection="1">
      <alignment vertical="center"/>
      <protection hidden="1"/>
    </xf>
    <xf numFmtId="165" fontId="5" fillId="3" borderId="15" xfId="1" applyNumberFormat="1" applyFont="1" applyFill="1" applyBorder="1" applyProtection="1"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3" borderId="14" xfId="1" applyNumberFormat="1" applyFont="1" applyFill="1" applyBorder="1" applyProtection="1">
      <protection hidden="1"/>
    </xf>
    <xf numFmtId="165" fontId="5" fillId="3" borderId="15" xfId="1" applyNumberFormat="1" applyFont="1" applyFill="1" applyBorder="1" applyAlignment="1" applyProtection="1">
      <alignment vertical="center"/>
      <protection hidden="1"/>
    </xf>
    <xf numFmtId="164" fontId="12" fillId="2" borderId="0" xfId="1" applyNumberFormat="1" applyFont="1" applyFill="1" applyProtection="1"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8" fillId="0" borderId="5" xfId="1" applyNumberFormat="1" applyFont="1" applyBorder="1" applyAlignment="1" applyProtection="1">
      <alignment horizontal="center"/>
      <protection hidden="1"/>
    </xf>
    <xf numFmtId="164" fontId="8" fillId="0" borderId="6" xfId="1" applyNumberFormat="1" applyFont="1" applyBorder="1" applyAlignment="1" applyProtection="1">
      <alignment horizontal="center"/>
      <protection hidden="1"/>
    </xf>
    <xf numFmtId="164" fontId="8" fillId="0" borderId="7" xfId="1" applyNumberFormat="1" applyFont="1" applyBorder="1" applyAlignment="1" applyProtection="1">
      <alignment horizont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4" xfId="1" applyNumberFormat="1" applyFont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2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9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4" width="9.140625" style="3" customWidth="1"/>
    <col min="5" max="16384" width="9.140625" style="3"/>
  </cols>
  <sheetData>
    <row r="1" spans="1:42" ht="30.75" customHeight="1" x14ac:dyDescent="0.5">
      <c r="A1" s="1"/>
      <c r="B1" s="2"/>
      <c r="C1" s="86" t="s">
        <v>24</v>
      </c>
      <c r="D1" s="86"/>
      <c r="E1" s="86"/>
      <c r="F1" s="86"/>
      <c r="G1" s="86"/>
      <c r="H1" s="86"/>
      <c r="I1" s="86"/>
      <c r="J1" s="71"/>
    </row>
    <row r="2" spans="1:42" ht="15.75" customHeight="1" x14ac:dyDescent="0.25">
      <c r="A2" s="4"/>
      <c r="B2" s="5"/>
      <c r="C2" s="6"/>
      <c r="D2" s="6"/>
      <c r="E2" s="6"/>
      <c r="F2" s="6"/>
      <c r="G2" s="6"/>
      <c r="H2" s="6"/>
      <c r="I2" s="6"/>
      <c r="K2" s="6"/>
      <c r="L2" s="6"/>
      <c r="M2" s="6"/>
      <c r="N2" s="6"/>
      <c r="O2" s="6"/>
      <c r="P2" s="6"/>
      <c r="Q2" s="6"/>
      <c r="V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1" x14ac:dyDescent="0.35">
      <c r="A3" s="7" t="s">
        <v>0</v>
      </c>
      <c r="B3" s="8"/>
      <c r="C3" s="8"/>
      <c r="D3" s="8"/>
    </row>
    <row r="4" spans="1:42" ht="15.75" x14ac:dyDescent="0.25">
      <c r="A4" s="78" t="s">
        <v>1</v>
      </c>
      <c r="B4" s="78"/>
      <c r="C4" s="75" t="s">
        <v>2</v>
      </c>
      <c r="D4" s="76"/>
      <c r="E4" s="77"/>
      <c r="F4" s="75" t="s">
        <v>3</v>
      </c>
      <c r="G4" s="76"/>
      <c r="H4" s="76"/>
      <c r="I4" s="77"/>
      <c r="J4" s="75" t="s">
        <v>4</v>
      </c>
      <c r="K4" s="76"/>
      <c r="L4" s="76"/>
      <c r="M4" s="77"/>
      <c r="N4" s="75" t="s">
        <v>5</v>
      </c>
      <c r="O4" s="76"/>
      <c r="P4" s="76"/>
      <c r="Q4" s="77"/>
      <c r="R4" s="75" t="s">
        <v>6</v>
      </c>
      <c r="S4" s="76"/>
      <c r="T4" s="76"/>
      <c r="U4" s="77"/>
      <c r="V4" s="75" t="s">
        <v>7</v>
      </c>
      <c r="W4" s="76"/>
      <c r="X4" s="76"/>
      <c r="Y4" s="77"/>
    </row>
    <row r="5" spans="1:42" ht="15.75" x14ac:dyDescent="0.25">
      <c r="A5" s="79" t="s">
        <v>8</v>
      </c>
      <c r="B5" s="79"/>
      <c r="C5" s="9">
        <v>11</v>
      </c>
      <c r="D5" s="10">
        <v>22</v>
      </c>
      <c r="E5" s="10">
        <v>33</v>
      </c>
      <c r="F5" s="10">
        <v>11</v>
      </c>
      <c r="G5" s="10">
        <v>21</v>
      </c>
      <c r="H5" s="10">
        <v>22</v>
      </c>
      <c r="I5" s="10">
        <v>33</v>
      </c>
      <c r="J5" s="10">
        <v>11</v>
      </c>
      <c r="K5" s="10">
        <v>21</v>
      </c>
      <c r="L5" s="10">
        <v>22</v>
      </c>
      <c r="M5" s="10">
        <v>33</v>
      </c>
      <c r="N5" s="10">
        <v>11</v>
      </c>
      <c r="O5" s="10">
        <v>21</v>
      </c>
      <c r="P5" s="10">
        <v>22</v>
      </c>
      <c r="Q5" s="10">
        <v>33</v>
      </c>
      <c r="R5" s="10">
        <v>11</v>
      </c>
      <c r="S5" s="10">
        <v>21</v>
      </c>
      <c r="T5" s="10">
        <v>22</v>
      </c>
      <c r="U5" s="10">
        <v>33</v>
      </c>
      <c r="V5" s="10">
        <v>11</v>
      </c>
      <c r="W5" s="10">
        <v>21</v>
      </c>
      <c r="X5" s="10">
        <v>22</v>
      </c>
      <c r="Y5" s="10">
        <v>33</v>
      </c>
    </row>
    <row r="6" spans="1:42" ht="16.5" thickBot="1" x14ac:dyDescent="0.3">
      <c r="A6" s="80"/>
      <c r="B6" s="80"/>
      <c r="C6" s="81"/>
      <c r="D6" s="82"/>
      <c r="E6" s="83"/>
      <c r="F6" s="72"/>
      <c r="G6" s="73"/>
      <c r="H6" s="73"/>
      <c r="I6" s="74"/>
      <c r="J6" s="72"/>
      <c r="K6" s="73"/>
      <c r="L6" s="73"/>
      <c r="M6" s="74"/>
      <c r="N6" s="72"/>
      <c r="O6" s="73"/>
      <c r="P6" s="73"/>
      <c r="Q6" s="74"/>
      <c r="R6" s="72"/>
      <c r="S6" s="73"/>
      <c r="T6" s="73"/>
      <c r="U6" s="74"/>
      <c r="V6" s="72"/>
      <c r="W6" s="73"/>
      <c r="X6" s="73"/>
      <c r="Y6" s="74"/>
    </row>
    <row r="7" spans="1:42" ht="15.75" x14ac:dyDescent="0.25">
      <c r="A7" s="78" t="s">
        <v>9</v>
      </c>
      <c r="B7" s="75"/>
      <c r="C7" s="11">
        <v>509</v>
      </c>
      <c r="D7" s="12">
        <v>982</v>
      </c>
      <c r="E7" s="13">
        <v>1349</v>
      </c>
      <c r="F7" s="14">
        <v>676</v>
      </c>
      <c r="G7" s="15">
        <v>954</v>
      </c>
      <c r="H7" s="12">
        <v>1245</v>
      </c>
      <c r="I7" s="13">
        <v>1711</v>
      </c>
      <c r="J7" s="14">
        <v>833</v>
      </c>
      <c r="K7" s="12">
        <v>1153</v>
      </c>
      <c r="L7" s="12">
        <v>1494</v>
      </c>
      <c r="M7" s="13">
        <v>2056</v>
      </c>
      <c r="N7" s="14">
        <v>980</v>
      </c>
      <c r="O7" s="12">
        <v>1345</v>
      </c>
      <c r="P7" s="12">
        <v>1732</v>
      </c>
      <c r="Q7" s="13">
        <v>2389</v>
      </c>
      <c r="R7" s="14">
        <v>1117</v>
      </c>
      <c r="S7" s="12">
        <v>1530</v>
      </c>
      <c r="T7" s="12">
        <v>1961</v>
      </c>
      <c r="U7" s="13">
        <v>2712</v>
      </c>
      <c r="V7" s="14">
        <v>1360</v>
      </c>
      <c r="W7" s="12">
        <v>1883</v>
      </c>
      <c r="X7" s="12">
        <v>2395</v>
      </c>
      <c r="Y7" s="13">
        <v>3334</v>
      </c>
    </row>
    <row r="8" spans="1:42" ht="15.75" x14ac:dyDescent="0.25">
      <c r="A8" s="84" t="s">
        <v>10</v>
      </c>
      <c r="B8" s="85"/>
      <c r="C8" s="16">
        <v>1.3216000000000001</v>
      </c>
      <c r="D8" s="17">
        <v>1.3264</v>
      </c>
      <c r="E8" s="18">
        <v>1.3137000000000001</v>
      </c>
      <c r="F8" s="19">
        <v>1.3117000000000001</v>
      </c>
      <c r="G8" s="20">
        <v>1.3325</v>
      </c>
      <c r="H8" s="17">
        <v>1.3290999999999999</v>
      </c>
      <c r="I8" s="18">
        <v>1.3169</v>
      </c>
      <c r="J8" s="19">
        <v>1.3018000000000001</v>
      </c>
      <c r="K8" s="17">
        <v>1.3352999999999999</v>
      </c>
      <c r="L8" s="17">
        <v>1.3319000000000001</v>
      </c>
      <c r="M8" s="18">
        <v>1.3202</v>
      </c>
      <c r="N8" s="19">
        <v>1.2919</v>
      </c>
      <c r="O8" s="17">
        <v>1.3381000000000001</v>
      </c>
      <c r="P8" s="17">
        <v>1.3346</v>
      </c>
      <c r="Q8" s="18">
        <v>1.3233999999999999</v>
      </c>
      <c r="R8" s="19">
        <v>1.2919</v>
      </c>
      <c r="S8" s="17">
        <v>1.3381000000000001</v>
      </c>
      <c r="T8" s="17">
        <v>1.3385</v>
      </c>
      <c r="U8" s="18">
        <v>1.3392999999999999</v>
      </c>
      <c r="V8" s="19">
        <v>1.2919</v>
      </c>
      <c r="W8" s="17">
        <v>1.3382000000000001</v>
      </c>
      <c r="X8" s="17">
        <v>1.3463000000000001</v>
      </c>
      <c r="Y8" s="18">
        <v>1.3712</v>
      </c>
    </row>
    <row r="9" spans="1:42" ht="15.75" x14ac:dyDescent="0.25">
      <c r="A9" s="78" t="s">
        <v>11</v>
      </c>
      <c r="B9" s="75"/>
      <c r="C9" s="21">
        <v>2.09</v>
      </c>
      <c r="D9" s="22">
        <v>3.51</v>
      </c>
      <c r="E9" s="23">
        <v>5.26</v>
      </c>
      <c r="F9" s="24">
        <v>2.95</v>
      </c>
      <c r="G9" s="25">
        <v>3.37</v>
      </c>
      <c r="H9" s="22">
        <v>4.92</v>
      </c>
      <c r="I9" s="23">
        <v>7.38</v>
      </c>
      <c r="J9" s="24">
        <v>3.8</v>
      </c>
      <c r="K9" s="22">
        <v>4.3099999999999996</v>
      </c>
      <c r="L9" s="22">
        <v>6.33</v>
      </c>
      <c r="M9" s="23">
        <v>9.49</v>
      </c>
      <c r="N9" s="24">
        <v>4.66</v>
      </c>
      <c r="O9" s="22">
        <v>5.24</v>
      </c>
      <c r="P9" s="22">
        <v>7.74</v>
      </c>
      <c r="Q9" s="23">
        <v>11.61</v>
      </c>
      <c r="R9" s="24">
        <v>5.51</v>
      </c>
      <c r="S9" s="22">
        <v>6.18</v>
      </c>
      <c r="T9" s="22">
        <v>9.15</v>
      </c>
      <c r="U9" s="23">
        <v>13.72</v>
      </c>
      <c r="V9" s="24">
        <v>7.22</v>
      </c>
      <c r="W9" s="22">
        <v>8.0500000000000007</v>
      </c>
      <c r="X9" s="22">
        <v>11.97</v>
      </c>
      <c r="Y9" s="23">
        <v>17.96</v>
      </c>
    </row>
    <row r="10" spans="1:42" ht="15.75" x14ac:dyDescent="0.25">
      <c r="A10" s="84" t="s">
        <v>12</v>
      </c>
      <c r="B10" s="85"/>
      <c r="C10" s="26">
        <v>9.31</v>
      </c>
      <c r="D10" s="27">
        <v>16.8</v>
      </c>
      <c r="E10" s="28">
        <v>25.2</v>
      </c>
      <c r="F10" s="29">
        <v>12.78</v>
      </c>
      <c r="G10" s="30">
        <v>19.46</v>
      </c>
      <c r="H10" s="27">
        <v>22.87</v>
      </c>
      <c r="I10" s="28">
        <v>34.299999999999997</v>
      </c>
      <c r="J10" s="29">
        <v>16.239999999999998</v>
      </c>
      <c r="K10" s="27">
        <v>24.63</v>
      </c>
      <c r="L10" s="27">
        <v>28.93</v>
      </c>
      <c r="M10" s="28">
        <v>43.4</v>
      </c>
      <c r="N10" s="29">
        <v>19.7</v>
      </c>
      <c r="O10" s="27">
        <v>29.8</v>
      </c>
      <c r="P10" s="27">
        <v>35</v>
      </c>
      <c r="Q10" s="28">
        <v>52.5</v>
      </c>
      <c r="R10" s="29">
        <v>22.9</v>
      </c>
      <c r="S10" s="27">
        <v>34.5</v>
      </c>
      <c r="T10" s="27">
        <v>40.53</v>
      </c>
      <c r="U10" s="28">
        <v>60.77</v>
      </c>
      <c r="V10" s="29">
        <v>29.3</v>
      </c>
      <c r="W10" s="27">
        <v>43.9</v>
      </c>
      <c r="X10" s="27">
        <v>51.6</v>
      </c>
      <c r="Y10" s="28">
        <v>77.3</v>
      </c>
    </row>
    <row r="11" spans="1:42" ht="16.5" thickBot="1" x14ac:dyDescent="0.3">
      <c r="A11" s="78" t="s">
        <v>13</v>
      </c>
      <c r="B11" s="75"/>
      <c r="C11" s="31">
        <v>1.89</v>
      </c>
      <c r="D11" s="32">
        <v>3.7</v>
      </c>
      <c r="E11" s="33">
        <v>5.4</v>
      </c>
      <c r="F11" s="34">
        <v>2.34</v>
      </c>
      <c r="G11" s="35">
        <v>4.67</v>
      </c>
      <c r="H11" s="32">
        <v>4.67</v>
      </c>
      <c r="I11" s="33">
        <v>6.87</v>
      </c>
      <c r="J11" s="34">
        <v>2.8</v>
      </c>
      <c r="K11" s="32">
        <v>5.63</v>
      </c>
      <c r="L11" s="32">
        <v>5.63</v>
      </c>
      <c r="M11" s="33">
        <v>8.33</v>
      </c>
      <c r="N11" s="34">
        <v>3.25</v>
      </c>
      <c r="O11" s="32">
        <v>6.6</v>
      </c>
      <c r="P11" s="32">
        <v>6.6</v>
      </c>
      <c r="Q11" s="33">
        <v>9.8000000000000007</v>
      </c>
      <c r="R11" s="34">
        <v>3.77</v>
      </c>
      <c r="S11" s="32">
        <v>7.63</v>
      </c>
      <c r="T11" s="32">
        <v>7.63</v>
      </c>
      <c r="U11" s="33">
        <v>11.37</v>
      </c>
      <c r="V11" s="34">
        <v>4.8</v>
      </c>
      <c r="W11" s="32">
        <v>9.6999999999999993</v>
      </c>
      <c r="X11" s="32">
        <v>9.6999999999999993</v>
      </c>
      <c r="Y11" s="33">
        <v>14.5</v>
      </c>
    </row>
    <row r="12" spans="1:42" ht="15.75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8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42" ht="21" x14ac:dyDescent="0.35">
      <c r="A13" s="37" t="s">
        <v>14</v>
      </c>
      <c r="B13" s="37"/>
      <c r="C13" s="37"/>
      <c r="D13" s="38"/>
      <c r="E13" s="70" t="s">
        <v>15</v>
      </c>
      <c r="H13" s="70"/>
      <c r="I13" s="70"/>
      <c r="J13" s="70"/>
      <c r="K13" s="7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2" ht="15.75" x14ac:dyDescent="0.25">
      <c r="A14" s="39" t="s">
        <v>16</v>
      </c>
      <c r="B14" s="39"/>
      <c r="C14" s="40">
        <v>75</v>
      </c>
      <c r="D14" s="41" t="s">
        <v>17</v>
      </c>
      <c r="E14" s="42" t="s">
        <v>18</v>
      </c>
      <c r="H14" s="42"/>
      <c r="I14" s="42"/>
      <c r="J14" s="42"/>
      <c r="K14" s="4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2" ht="15.75" x14ac:dyDescent="0.25">
      <c r="A15" s="39" t="s">
        <v>19</v>
      </c>
      <c r="B15" s="39"/>
      <c r="C15" s="40">
        <v>65</v>
      </c>
      <c r="D15" s="41" t="s">
        <v>17</v>
      </c>
      <c r="E15" s="42" t="s">
        <v>20</v>
      </c>
      <c r="H15" s="42"/>
      <c r="I15" s="42"/>
      <c r="J15" s="42"/>
      <c r="K15" s="4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2" ht="15.75" x14ac:dyDescent="0.25">
      <c r="A16" s="39" t="s">
        <v>21</v>
      </c>
      <c r="B16" s="39"/>
      <c r="C16" s="40">
        <v>20</v>
      </c>
      <c r="D16" s="41" t="s">
        <v>17</v>
      </c>
      <c r="E16" s="42" t="s">
        <v>22</v>
      </c>
      <c r="H16" s="42"/>
      <c r="I16" s="42"/>
      <c r="J16" s="42"/>
      <c r="K16" s="4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3" t="s">
        <v>23</v>
      </c>
      <c r="B17" s="43"/>
      <c r="C17" s="44">
        <f>(AVERAGE(C14:C15))-C16</f>
        <v>50</v>
      </c>
      <c r="F17" s="45"/>
      <c r="G17" s="36"/>
      <c r="H17" s="36"/>
      <c r="I17" s="36"/>
      <c r="J17" s="8"/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x14ac:dyDescent="0.25">
      <c r="A19" s="8"/>
      <c r="B19" s="46" t="s">
        <v>1</v>
      </c>
      <c r="C19" s="75" t="s">
        <v>2</v>
      </c>
      <c r="D19" s="76"/>
      <c r="E19" s="77"/>
      <c r="F19" s="75" t="s">
        <v>3</v>
      </c>
      <c r="G19" s="76"/>
      <c r="H19" s="76"/>
      <c r="I19" s="77"/>
      <c r="J19" s="75" t="s">
        <v>4</v>
      </c>
      <c r="K19" s="76"/>
      <c r="L19" s="76"/>
      <c r="M19" s="77"/>
      <c r="N19" s="75" t="s">
        <v>5</v>
      </c>
      <c r="O19" s="76"/>
      <c r="P19" s="76"/>
      <c r="Q19" s="77"/>
      <c r="R19" s="75" t="s">
        <v>6</v>
      </c>
      <c r="S19" s="76"/>
      <c r="T19" s="76"/>
      <c r="U19" s="77"/>
      <c r="V19" s="75" t="s">
        <v>7</v>
      </c>
      <c r="W19" s="76"/>
      <c r="X19" s="76"/>
      <c r="Y19" s="77"/>
    </row>
    <row r="20" spans="1:26" ht="15.75" x14ac:dyDescent="0.25">
      <c r="A20" s="8"/>
      <c r="B20" s="47" t="s">
        <v>8</v>
      </c>
      <c r="C20" s="9">
        <v>11</v>
      </c>
      <c r="D20" s="10">
        <v>22</v>
      </c>
      <c r="E20" s="10">
        <v>33</v>
      </c>
      <c r="F20" s="10">
        <v>11</v>
      </c>
      <c r="G20" s="10">
        <v>21</v>
      </c>
      <c r="H20" s="10">
        <v>22</v>
      </c>
      <c r="I20" s="10">
        <v>33</v>
      </c>
      <c r="J20" s="10">
        <v>11</v>
      </c>
      <c r="K20" s="10">
        <v>21</v>
      </c>
      <c r="L20" s="10">
        <v>22</v>
      </c>
      <c r="M20" s="10">
        <v>33</v>
      </c>
      <c r="N20" s="10">
        <v>11</v>
      </c>
      <c r="O20" s="10">
        <v>21</v>
      </c>
      <c r="P20" s="10">
        <v>22</v>
      </c>
      <c r="Q20" s="10">
        <v>33</v>
      </c>
      <c r="R20" s="10">
        <v>11</v>
      </c>
      <c r="S20" s="10">
        <v>21</v>
      </c>
      <c r="T20" s="10">
        <v>22</v>
      </c>
      <c r="U20" s="10">
        <v>33</v>
      </c>
      <c r="V20" s="10">
        <v>11</v>
      </c>
      <c r="W20" s="10">
        <v>21</v>
      </c>
      <c r="X20" s="10">
        <v>22</v>
      </c>
      <c r="Y20" s="10">
        <v>33</v>
      </c>
    </row>
    <row r="21" spans="1:26" ht="16.5" thickBot="1" x14ac:dyDescent="0.3">
      <c r="A21" s="8"/>
      <c r="B21" s="48"/>
      <c r="C21" s="81"/>
      <c r="D21" s="82"/>
      <c r="E21" s="83"/>
      <c r="F21" s="72"/>
      <c r="G21" s="73"/>
      <c r="H21" s="73"/>
      <c r="I21" s="74"/>
      <c r="J21" s="72"/>
      <c r="K21" s="73"/>
      <c r="L21" s="73"/>
      <c r="M21" s="74"/>
      <c r="N21" s="72"/>
      <c r="O21" s="73"/>
      <c r="P21" s="73"/>
      <c r="Q21" s="74"/>
      <c r="R21" s="72"/>
      <c r="S21" s="73"/>
      <c r="T21" s="73"/>
      <c r="U21" s="74"/>
      <c r="V21" s="72"/>
      <c r="W21" s="73"/>
      <c r="X21" s="73"/>
      <c r="Y21" s="74"/>
    </row>
    <row r="22" spans="1:26" ht="15.75" x14ac:dyDescent="0.25">
      <c r="A22" s="8"/>
      <c r="B22" s="49">
        <v>400</v>
      </c>
      <c r="C22" s="14">
        <f t="shared" ref="C22:C31" si="0">ROUND((($C$17/50)^C$8)*(C$7/1000*$B22),0)</f>
        <v>204</v>
      </c>
      <c r="D22" s="50">
        <f>ROUND((($C$17/50)^D$8)*(D$7/1000*$B22),0)</f>
        <v>393</v>
      </c>
      <c r="E22" s="13">
        <f>ROUND((($C$17/50)^E$8)*(E$7/1000*$B22),0)</f>
        <v>540</v>
      </c>
      <c r="F22" s="14">
        <f>ROUND((($C$17/50)^F$8)*(F$7/1000*$B22),0)</f>
        <v>270</v>
      </c>
      <c r="G22" s="12">
        <f>ROUND((($C$17/50)^G$8)*(G$7/1000*$B22),0)</f>
        <v>382</v>
      </c>
      <c r="H22" s="12">
        <f>ROUND((($C$17/50)^H$8)*(H$7/1000*$B22),0)</f>
        <v>498</v>
      </c>
      <c r="I22" s="51">
        <f>ROUND((($C$17/50)^I$8)*(I$7/1000*$B22),0)</f>
        <v>684</v>
      </c>
      <c r="J22" s="14">
        <f>ROUND((($C$17/50)^J$8)*(J$7/1000*$B22),0)</f>
        <v>333</v>
      </c>
      <c r="K22" s="12">
        <f>ROUND((($C$17/50)^K$8)*(K$7/1000*$B22),0)</f>
        <v>461</v>
      </c>
      <c r="L22" s="12">
        <f>ROUND((($C$17/50)^L$8)*(L$7/1000*$B22),0)</f>
        <v>598</v>
      </c>
      <c r="M22" s="51">
        <f>ROUND((($C$17/50)^M$8)*(M$7/1000*$B22),0)</f>
        <v>822</v>
      </c>
      <c r="N22" s="14">
        <f>ROUND((($C$17/50)^N$8)*(N$7/1000*$B22),0)</f>
        <v>392</v>
      </c>
      <c r="O22" s="12">
        <f>ROUND((($C$17/50)^O$8)*(O$7/1000*$B22),0)</f>
        <v>538</v>
      </c>
      <c r="P22" s="12">
        <f>ROUND((($C$17/50)^P$8)*(P$7/1000*$B22),0)</f>
        <v>693</v>
      </c>
      <c r="Q22" s="51">
        <f>ROUND((($C$17/50)^Q$8)*(Q$7/1000*$B22),0)</f>
        <v>956</v>
      </c>
      <c r="R22" s="14">
        <f>ROUND((($C$17/50)^R$8)*(R$7/1000*$B22),0)</f>
        <v>447</v>
      </c>
      <c r="S22" s="12">
        <f>ROUND((($C$17/50)^S$8)*(S$7/1000*$B22),0)</f>
        <v>612</v>
      </c>
      <c r="T22" s="12">
        <f>ROUND((($C$17/50)^T$8)*(T$7/1000*$B22),0)</f>
        <v>784</v>
      </c>
      <c r="U22" s="13">
        <f>ROUND((($C$17/50)^U$8)*(U$7/1000*$B22),0)</f>
        <v>1085</v>
      </c>
      <c r="V22" s="14">
        <f>ROUND((($C$17/50)^V$8)*(V$7/1000*$B22),0)</f>
        <v>544</v>
      </c>
      <c r="W22" s="12">
        <f>ROUND((($C$17/50)^W$8)*(W$7/1000*$B22),0)</f>
        <v>753</v>
      </c>
      <c r="X22" s="12">
        <f>ROUND((($C$17/50)^X$8)*(X$7/1000*$B22),0)</f>
        <v>958</v>
      </c>
      <c r="Y22" s="13">
        <f>ROUND((($C$17/50)^Y$8)*(Y$7/1000*$B22),0)</f>
        <v>1334</v>
      </c>
    </row>
    <row r="23" spans="1:26" ht="15.75" x14ac:dyDescent="0.25">
      <c r="A23" s="8"/>
      <c r="B23" s="52">
        <v>500</v>
      </c>
      <c r="C23" s="53">
        <f t="shared" si="0"/>
        <v>255</v>
      </c>
      <c r="D23" s="54">
        <f>ROUND((($C$17/50)^D$8)*(D$7/1000*$B23),0)</f>
        <v>491</v>
      </c>
      <c r="E23" s="55">
        <f>ROUND((($C$17/50)^E$8)*(E$7/1000*$B23),0)</f>
        <v>675</v>
      </c>
      <c r="F23" s="56">
        <f>ROUND((($C$17/50)^F$8)*(F$7/1000*$B23),0)</f>
        <v>338</v>
      </c>
      <c r="G23" s="57">
        <f>ROUND((($C$17/50)^G$8)*(G$7/1000*$B23),0)</f>
        <v>477</v>
      </c>
      <c r="H23" s="57">
        <f>ROUND((($C$17/50)^H$8)*(H$7/1000*$B23),0)</f>
        <v>623</v>
      </c>
      <c r="I23" s="58">
        <f>ROUND((($C$17/50)^I$8)*(I$7/1000*$B23),0)</f>
        <v>856</v>
      </c>
      <c r="J23" s="56">
        <f>ROUND((($C$17/50)^J$8)*(J$7/1000*$B23),0)</f>
        <v>417</v>
      </c>
      <c r="K23" s="57">
        <f>ROUND((($C$17/50)^K$8)*(K$7/1000*$B23),0)</f>
        <v>577</v>
      </c>
      <c r="L23" s="57">
        <f>ROUND((($C$17/50)^L$8)*(L$7/1000*$B23),0)</f>
        <v>747</v>
      </c>
      <c r="M23" s="58">
        <f>ROUND((($C$17/50)^M$8)*(M$7/1000*$B23),0)</f>
        <v>1028</v>
      </c>
      <c r="N23" s="56">
        <f>ROUND((($C$17/50)^N$8)*(N$7/1000*$B23),0)</f>
        <v>490</v>
      </c>
      <c r="O23" s="57">
        <f>ROUND((($C$17/50)^O$8)*(O$7/1000*$B23),0)</f>
        <v>673</v>
      </c>
      <c r="P23" s="57">
        <f>ROUND((($C$17/50)^P$8)*(P$7/1000*$B23),0)</f>
        <v>866</v>
      </c>
      <c r="Q23" s="58">
        <f>ROUND((($C$17/50)^Q$8)*(Q$7/1000*$B23),0)</f>
        <v>1195</v>
      </c>
      <c r="R23" s="56">
        <f>ROUND((($C$17/50)^R$8)*(R$7/1000*$B23),0)</f>
        <v>559</v>
      </c>
      <c r="S23" s="57">
        <f>ROUND((($C$17/50)^S$8)*(S$7/1000*$B23),0)</f>
        <v>765</v>
      </c>
      <c r="T23" s="57">
        <f>ROUND((($C$17/50)^T$8)*(T$7/1000*$B23),0)</f>
        <v>981</v>
      </c>
      <c r="U23" s="55">
        <f>ROUND((($C$17/50)^U$8)*(U$7/1000*$B23),0)</f>
        <v>1356</v>
      </c>
      <c r="V23" s="56">
        <f>ROUND((($C$17/50)^V$8)*(V$7/1000*$B23),0)</f>
        <v>680</v>
      </c>
      <c r="W23" s="57">
        <f>ROUND((($C$17/50)^W$8)*(W$7/1000*$B23),0)</f>
        <v>942</v>
      </c>
      <c r="X23" s="57">
        <f>ROUND((($C$17/50)^X$8)*(X$7/1000*$B23),0)</f>
        <v>1198</v>
      </c>
      <c r="Y23" s="55">
        <f>ROUND((($C$17/50)^Y$8)*(Y$7/1000*$B23),0)</f>
        <v>1667</v>
      </c>
    </row>
    <row r="24" spans="1:26" ht="15.75" x14ac:dyDescent="0.25">
      <c r="A24" s="8"/>
      <c r="B24" s="49">
        <v>600</v>
      </c>
      <c r="C24" s="59">
        <f t="shared" si="0"/>
        <v>305</v>
      </c>
      <c r="D24" s="60">
        <f>ROUND((($C$17/50)^D$8)*(D$7/1000*$B24),0)</f>
        <v>589</v>
      </c>
      <c r="E24" s="61">
        <f>ROUND((($C$17/50)^E$8)*(E$7/1000*$B24),0)</f>
        <v>809</v>
      </c>
      <c r="F24" s="62">
        <f>ROUND((($C$17/50)^F$8)*(F$7/1000*$B24),0)</f>
        <v>406</v>
      </c>
      <c r="G24" s="63">
        <f>ROUND((($C$17/50)^G$8)*(G$7/1000*$B24),0)</f>
        <v>572</v>
      </c>
      <c r="H24" s="63">
        <f>ROUND((($C$17/50)^H$8)*(H$7/1000*$B24),0)</f>
        <v>747</v>
      </c>
      <c r="I24" s="64">
        <f>ROUND((($C$17/50)^I$8)*(I$7/1000*$B24),0)</f>
        <v>1027</v>
      </c>
      <c r="J24" s="62">
        <f>ROUND((($C$17/50)^J$8)*(J$7/1000*$B24),0)</f>
        <v>500</v>
      </c>
      <c r="K24" s="63">
        <f>ROUND((($C$17/50)^K$8)*(K$7/1000*$B24),0)</f>
        <v>692</v>
      </c>
      <c r="L24" s="63">
        <f>ROUND((($C$17/50)^L$8)*(L$7/1000*$B24),0)</f>
        <v>896</v>
      </c>
      <c r="M24" s="64">
        <f>ROUND((($C$17/50)^M$8)*(M$7/1000*$B24),0)</f>
        <v>1234</v>
      </c>
      <c r="N24" s="62">
        <f>ROUND((($C$17/50)^N$8)*(N$7/1000*$B24),0)</f>
        <v>588</v>
      </c>
      <c r="O24" s="63">
        <f>ROUND((($C$17/50)^O$8)*(O$7/1000*$B24),0)</f>
        <v>807</v>
      </c>
      <c r="P24" s="63">
        <f>ROUND((($C$17/50)^P$8)*(P$7/1000*$B24),0)</f>
        <v>1039</v>
      </c>
      <c r="Q24" s="64">
        <f>ROUND((($C$17/50)^Q$8)*(Q$7/1000*$B24),0)</f>
        <v>1433</v>
      </c>
      <c r="R24" s="62">
        <f>ROUND((($C$17/50)^R$8)*(R$7/1000*$B24),0)</f>
        <v>670</v>
      </c>
      <c r="S24" s="63">
        <f>ROUND((($C$17/50)^S$8)*(S$7/1000*$B24),0)</f>
        <v>918</v>
      </c>
      <c r="T24" s="63">
        <f>ROUND((($C$17/50)^T$8)*(T$7/1000*$B24),0)</f>
        <v>1177</v>
      </c>
      <c r="U24" s="61">
        <f>ROUND((($C$17/50)^U$8)*(U$7/1000*$B24),0)</f>
        <v>1627</v>
      </c>
      <c r="V24" s="62">
        <f>ROUND((($C$17/50)^V$8)*(V$7/1000*$B24),0)</f>
        <v>816</v>
      </c>
      <c r="W24" s="63">
        <f>ROUND((($C$17/50)^W$8)*(W$7/1000*$B24),0)</f>
        <v>1130</v>
      </c>
      <c r="X24" s="63">
        <f>ROUND((($C$17/50)^X$8)*(X$7/1000*$B24),0)</f>
        <v>1437</v>
      </c>
      <c r="Y24" s="61">
        <f>ROUND((($C$17/50)^Y$8)*(Y$7/1000*$B24),0)</f>
        <v>2000</v>
      </c>
    </row>
    <row r="25" spans="1:26" ht="15.75" x14ac:dyDescent="0.25">
      <c r="A25" s="8"/>
      <c r="B25" s="52">
        <v>700</v>
      </c>
      <c r="C25" s="53">
        <f t="shared" si="0"/>
        <v>356</v>
      </c>
      <c r="D25" s="54">
        <f>ROUND((($C$17/50)^D$8)*(D$7/1000*$B25),0)</f>
        <v>687</v>
      </c>
      <c r="E25" s="55">
        <f>ROUND((($C$17/50)^E$8)*(E$7/1000*$B25),0)</f>
        <v>944</v>
      </c>
      <c r="F25" s="56">
        <f>ROUND((($C$17/50)^F$8)*(F$7/1000*$B25),0)</f>
        <v>473</v>
      </c>
      <c r="G25" s="57">
        <f>ROUND((($C$17/50)^G$8)*(G$7/1000*$B25),0)</f>
        <v>668</v>
      </c>
      <c r="H25" s="57">
        <f>ROUND((($C$17/50)^H$8)*(H$7/1000*$B25),0)</f>
        <v>872</v>
      </c>
      <c r="I25" s="58">
        <f>ROUND((($C$17/50)^I$8)*(I$7/1000*$B25),0)</f>
        <v>1198</v>
      </c>
      <c r="J25" s="56">
        <f>ROUND((($C$17/50)^J$8)*(J$7/1000*$B25),0)</f>
        <v>583</v>
      </c>
      <c r="K25" s="57">
        <f>ROUND((($C$17/50)^K$8)*(K$7/1000*$B25),0)</f>
        <v>807</v>
      </c>
      <c r="L25" s="57">
        <f>ROUND((($C$17/50)^L$8)*(L$7/1000*$B25),0)</f>
        <v>1046</v>
      </c>
      <c r="M25" s="58">
        <f>ROUND((($C$17/50)^M$8)*(M$7/1000*$B25),0)</f>
        <v>1439</v>
      </c>
      <c r="N25" s="56">
        <f>ROUND((($C$17/50)^N$8)*(N$7/1000*$B25),0)</f>
        <v>686</v>
      </c>
      <c r="O25" s="57">
        <f>ROUND((($C$17/50)^O$8)*(O$7/1000*$B25),0)</f>
        <v>942</v>
      </c>
      <c r="P25" s="57">
        <f>ROUND((($C$17/50)^P$8)*(P$7/1000*$B25),0)</f>
        <v>1212</v>
      </c>
      <c r="Q25" s="58">
        <f>ROUND((($C$17/50)^Q$8)*(Q$7/1000*$B25),0)</f>
        <v>1672</v>
      </c>
      <c r="R25" s="56">
        <f>ROUND((($C$17/50)^R$8)*(R$7/1000*$B25),0)</f>
        <v>782</v>
      </c>
      <c r="S25" s="57">
        <f>ROUND((($C$17/50)^S$8)*(S$7/1000*$B25),0)</f>
        <v>1071</v>
      </c>
      <c r="T25" s="57">
        <f>ROUND((($C$17/50)^T$8)*(T$7/1000*$B25),0)</f>
        <v>1373</v>
      </c>
      <c r="U25" s="55">
        <f>ROUND((($C$17/50)^U$8)*(U$7/1000*$B25),0)</f>
        <v>1898</v>
      </c>
      <c r="V25" s="56">
        <f>ROUND((($C$17/50)^V$8)*(V$7/1000*$B25),0)</f>
        <v>952</v>
      </c>
      <c r="W25" s="57">
        <f>ROUND((($C$17/50)^W$8)*(W$7/1000*$B25),0)</f>
        <v>1318</v>
      </c>
      <c r="X25" s="57">
        <f>ROUND((($C$17/50)^X$8)*(X$7/1000*$B25),0)</f>
        <v>1677</v>
      </c>
      <c r="Y25" s="55">
        <f>ROUND((($C$17/50)^Y$8)*(Y$7/1000*$B25),0)</f>
        <v>2334</v>
      </c>
    </row>
    <row r="26" spans="1:26" ht="15.75" x14ac:dyDescent="0.25">
      <c r="A26" s="8"/>
      <c r="B26" s="49">
        <v>800</v>
      </c>
      <c r="C26" s="59">
        <f t="shared" si="0"/>
        <v>407</v>
      </c>
      <c r="D26" s="60">
        <f>ROUND((($C$17/50)^D$8)*(D$7/1000*$B26),0)</f>
        <v>786</v>
      </c>
      <c r="E26" s="61">
        <f>ROUND((($C$17/50)^E$8)*(E$7/1000*$B26),0)</f>
        <v>1079</v>
      </c>
      <c r="F26" s="62">
        <f>ROUND((($C$17/50)^F$8)*(F$7/1000*$B26),0)</f>
        <v>541</v>
      </c>
      <c r="G26" s="63">
        <f>ROUND((($C$17/50)^G$8)*(G$7/1000*$B26),0)</f>
        <v>763</v>
      </c>
      <c r="H26" s="63">
        <f>ROUND((($C$17/50)^H$8)*(H$7/1000*$B26),0)</f>
        <v>996</v>
      </c>
      <c r="I26" s="64">
        <f>ROUND((($C$17/50)^I$8)*(I$7/1000*$B26),0)</f>
        <v>1369</v>
      </c>
      <c r="J26" s="62">
        <f>ROUND((($C$17/50)^J$8)*(J$7/1000*$B26),0)</f>
        <v>666</v>
      </c>
      <c r="K26" s="63">
        <f>ROUND((($C$17/50)^K$8)*(K$7/1000*$B26),0)</f>
        <v>922</v>
      </c>
      <c r="L26" s="63">
        <f>ROUND((($C$17/50)^L$8)*(L$7/1000*$B26),0)</f>
        <v>1195</v>
      </c>
      <c r="M26" s="64">
        <f>ROUND((($C$17/50)^M$8)*(M$7/1000*$B26),0)</f>
        <v>1645</v>
      </c>
      <c r="N26" s="62">
        <f>ROUND((($C$17/50)^N$8)*(N$7/1000*$B26),0)</f>
        <v>784</v>
      </c>
      <c r="O26" s="63">
        <f>ROUND((($C$17/50)^O$8)*(O$7/1000*$B26),0)</f>
        <v>1076</v>
      </c>
      <c r="P26" s="63">
        <f>ROUND((($C$17/50)^P$8)*(P$7/1000*$B26),0)</f>
        <v>1386</v>
      </c>
      <c r="Q26" s="64">
        <f>ROUND((($C$17/50)^Q$8)*(Q$7/1000*$B26),0)</f>
        <v>1911</v>
      </c>
      <c r="R26" s="62">
        <f>ROUND((($C$17/50)^R$8)*(R$7/1000*$B26),0)</f>
        <v>894</v>
      </c>
      <c r="S26" s="63">
        <f>ROUND((($C$17/50)^S$8)*(S$7/1000*$B26),0)</f>
        <v>1224</v>
      </c>
      <c r="T26" s="63">
        <f>ROUND((($C$17/50)^T$8)*(T$7/1000*$B26),0)</f>
        <v>1569</v>
      </c>
      <c r="U26" s="61">
        <f>ROUND((($C$17/50)^U$8)*(U$7/1000*$B26),0)</f>
        <v>2170</v>
      </c>
      <c r="V26" s="62">
        <f>ROUND((($C$17/50)^V$8)*(V$7/1000*$B26),0)</f>
        <v>1088</v>
      </c>
      <c r="W26" s="63">
        <f>ROUND((($C$17/50)^W$8)*(W$7/1000*$B26),0)</f>
        <v>1506</v>
      </c>
      <c r="X26" s="63">
        <f>ROUND((($C$17/50)^X$8)*(X$7/1000*$B26),0)</f>
        <v>1916</v>
      </c>
      <c r="Y26" s="61">
        <f>ROUND((($C$17/50)^Y$8)*(Y$7/1000*$B26),0)</f>
        <v>2667</v>
      </c>
    </row>
    <row r="27" spans="1:26" ht="15.75" x14ac:dyDescent="0.25">
      <c r="A27" s="8"/>
      <c r="B27" s="52">
        <v>900</v>
      </c>
      <c r="C27" s="53">
        <f t="shared" si="0"/>
        <v>458</v>
      </c>
      <c r="D27" s="54">
        <f>ROUND((($C$17/50)^D$8)*(D$7/1000*$B27),0)</f>
        <v>884</v>
      </c>
      <c r="E27" s="55">
        <f>ROUND((($C$17/50)^E$8)*(E$7/1000*$B27),0)</f>
        <v>1214</v>
      </c>
      <c r="F27" s="56">
        <f>ROUND((($C$17/50)^F$8)*(F$7/1000*$B27),0)</f>
        <v>608</v>
      </c>
      <c r="G27" s="57">
        <f>ROUND((($C$17/50)^G$8)*(G$7/1000*$B27),0)</f>
        <v>859</v>
      </c>
      <c r="H27" s="57">
        <f>ROUND((($C$17/50)^H$8)*(H$7/1000*$B27),0)</f>
        <v>1121</v>
      </c>
      <c r="I27" s="58">
        <f>ROUND((($C$17/50)^I$8)*(I$7/1000*$B27),0)</f>
        <v>1540</v>
      </c>
      <c r="J27" s="56">
        <f>ROUND((($C$17/50)^J$8)*(J$7/1000*$B27),0)</f>
        <v>750</v>
      </c>
      <c r="K27" s="57">
        <f>ROUND((($C$17/50)^K$8)*(K$7/1000*$B27),0)</f>
        <v>1038</v>
      </c>
      <c r="L27" s="57">
        <f>ROUND((($C$17/50)^L$8)*(L$7/1000*$B27),0)</f>
        <v>1345</v>
      </c>
      <c r="M27" s="58">
        <f>ROUND((($C$17/50)^M$8)*(M$7/1000*$B27),0)</f>
        <v>1850</v>
      </c>
      <c r="N27" s="56">
        <f>ROUND((($C$17/50)^N$8)*(N$7/1000*$B27),0)</f>
        <v>882</v>
      </c>
      <c r="O27" s="57">
        <f>ROUND((($C$17/50)^O$8)*(O$7/1000*$B27),0)</f>
        <v>1211</v>
      </c>
      <c r="P27" s="57">
        <f>ROUND((($C$17/50)^P$8)*(P$7/1000*$B27),0)</f>
        <v>1559</v>
      </c>
      <c r="Q27" s="58">
        <f>ROUND((($C$17/50)^Q$8)*(Q$7/1000*$B27),0)</f>
        <v>2150</v>
      </c>
      <c r="R27" s="56">
        <f>ROUND((($C$17/50)^R$8)*(R$7/1000*$B27),0)</f>
        <v>1005</v>
      </c>
      <c r="S27" s="57">
        <f>ROUND((($C$17/50)^S$8)*(S$7/1000*$B27),0)</f>
        <v>1377</v>
      </c>
      <c r="T27" s="57">
        <f>ROUND((($C$17/50)^T$8)*(T$7/1000*$B27),0)</f>
        <v>1765</v>
      </c>
      <c r="U27" s="55">
        <f>ROUND((($C$17/50)^U$8)*(U$7/1000*$B27),0)</f>
        <v>2441</v>
      </c>
      <c r="V27" s="56">
        <f>ROUND((($C$17/50)^V$8)*(V$7/1000*$B27),0)</f>
        <v>1224</v>
      </c>
      <c r="W27" s="57">
        <f>ROUND((($C$17/50)^W$8)*(W$7/1000*$B27),0)</f>
        <v>1695</v>
      </c>
      <c r="X27" s="57">
        <f>ROUND((($C$17/50)^X$8)*(X$7/1000*$B27),0)</f>
        <v>2156</v>
      </c>
      <c r="Y27" s="55">
        <f>ROUND((($C$17/50)^Y$8)*(Y$7/1000*$B27),0)</f>
        <v>3001</v>
      </c>
    </row>
    <row r="28" spans="1:26" ht="15.75" x14ac:dyDescent="0.25">
      <c r="A28" s="8"/>
      <c r="B28" s="49">
        <v>1000</v>
      </c>
      <c r="C28" s="59">
        <f t="shared" si="0"/>
        <v>509</v>
      </c>
      <c r="D28" s="60">
        <f>ROUND((($C$17/50)^D$8)*(D$7/1000*$B28),0)</f>
        <v>982</v>
      </c>
      <c r="E28" s="61">
        <f>ROUND((($C$17/50)^E$8)*(E$7/1000*$B28),0)</f>
        <v>1349</v>
      </c>
      <c r="F28" s="62">
        <f>ROUND((($C$17/50)^F$8)*(F$7/1000*$B28),0)</f>
        <v>676</v>
      </c>
      <c r="G28" s="63">
        <f>ROUND((($C$17/50)^G$8)*(G$7/1000*$B28),0)</f>
        <v>954</v>
      </c>
      <c r="H28" s="63">
        <f>ROUND((($C$17/50)^H$8)*(H$7/1000*$B28),0)</f>
        <v>1245</v>
      </c>
      <c r="I28" s="64">
        <f>ROUND((($C$17/50)^I$8)*(I$7/1000*$B28),0)</f>
        <v>1711</v>
      </c>
      <c r="J28" s="62">
        <f>ROUND((($C$17/50)^J$8)*(J$7/1000*$B28),0)</f>
        <v>833</v>
      </c>
      <c r="K28" s="63">
        <f>ROUND((($C$17/50)^K$8)*(K$7/1000*$B28),0)</f>
        <v>1153</v>
      </c>
      <c r="L28" s="63">
        <f>ROUND((($C$17/50)^L$8)*(L$7/1000*$B28),0)</f>
        <v>1494</v>
      </c>
      <c r="M28" s="64">
        <f>ROUND((($C$17/50)^M$8)*(M$7/1000*$B28),0)</f>
        <v>2056</v>
      </c>
      <c r="N28" s="62">
        <f>ROUND((($C$17/50)^N$8)*(N$7/1000*$B28),0)</f>
        <v>980</v>
      </c>
      <c r="O28" s="63">
        <f>ROUND((($C$17/50)^O$8)*(O$7/1000*$B28),0)</f>
        <v>1345</v>
      </c>
      <c r="P28" s="63">
        <f>ROUND((($C$17/50)^P$8)*(P$7/1000*$B28),0)</f>
        <v>1732</v>
      </c>
      <c r="Q28" s="64">
        <f>ROUND((($C$17/50)^Q$8)*(Q$7/1000*$B28),0)</f>
        <v>2389</v>
      </c>
      <c r="R28" s="62">
        <f>ROUND((($C$17/50)^R$8)*(R$7/1000*$B28),0)</f>
        <v>1117</v>
      </c>
      <c r="S28" s="63">
        <f>ROUND((($C$17/50)^S$8)*(S$7/1000*$B28),0)</f>
        <v>1530</v>
      </c>
      <c r="T28" s="63">
        <f>ROUND((($C$17/50)^T$8)*(T$7/1000*$B28),0)</f>
        <v>1961</v>
      </c>
      <c r="U28" s="61">
        <f>ROUND((($C$17/50)^U$8)*(U$7/1000*$B28),0)</f>
        <v>2712</v>
      </c>
      <c r="V28" s="62">
        <f>ROUND((($C$17/50)^V$8)*(V$7/1000*$B28),0)</f>
        <v>1360</v>
      </c>
      <c r="W28" s="63">
        <f>ROUND((($C$17/50)^W$8)*(W$7/1000*$B28),0)</f>
        <v>1883</v>
      </c>
      <c r="X28" s="63">
        <f>ROUND((($C$17/50)^X$8)*(X$7/1000*$B28),0)</f>
        <v>2395</v>
      </c>
      <c r="Y28" s="61">
        <f>ROUND((($C$17/50)^Y$8)*(Y$7/1000*$B28),0)</f>
        <v>3334</v>
      </c>
    </row>
    <row r="29" spans="1:26" ht="15.75" x14ac:dyDescent="0.25">
      <c r="A29" s="8"/>
      <c r="B29" s="52">
        <v>1100</v>
      </c>
      <c r="C29" s="53">
        <f t="shared" si="0"/>
        <v>560</v>
      </c>
      <c r="D29" s="54">
        <f>ROUND((($C$17/50)^D$8)*(D$7/1000*$B29),0)</f>
        <v>1080</v>
      </c>
      <c r="E29" s="55">
        <f>ROUND((($C$17/50)^E$8)*(E$7/1000*$B29),0)</f>
        <v>1484</v>
      </c>
      <c r="F29" s="56">
        <f>ROUND((($C$17/50)^F$8)*(F$7/1000*$B29),0)</f>
        <v>744</v>
      </c>
      <c r="G29" s="57">
        <f>ROUND((($C$17/50)^G$8)*(G$7/1000*$B29),0)</f>
        <v>1049</v>
      </c>
      <c r="H29" s="57">
        <f>ROUND((($C$17/50)^H$8)*(H$7/1000*$B29),0)</f>
        <v>1370</v>
      </c>
      <c r="I29" s="58">
        <f>ROUND((($C$17/50)^I$8)*(I$7/1000*$B29),0)</f>
        <v>1882</v>
      </c>
      <c r="J29" s="56">
        <f>ROUND((($C$17/50)^J$8)*(J$7/1000*$B29),0)</f>
        <v>916</v>
      </c>
      <c r="K29" s="57">
        <f>ROUND((($C$17/50)^K$8)*(K$7/1000*$B29),0)</f>
        <v>1268</v>
      </c>
      <c r="L29" s="57">
        <f>ROUND((($C$17/50)^L$8)*(L$7/1000*$B29),0)</f>
        <v>1643</v>
      </c>
      <c r="M29" s="58">
        <f>ROUND((($C$17/50)^M$8)*(M$7/1000*$B29),0)</f>
        <v>2262</v>
      </c>
      <c r="N29" s="56">
        <f>ROUND((($C$17/50)^N$8)*(N$7/1000*$B29),0)</f>
        <v>1078</v>
      </c>
      <c r="O29" s="57">
        <f>ROUND((($C$17/50)^O$8)*(O$7/1000*$B29),0)</f>
        <v>1480</v>
      </c>
      <c r="P29" s="57">
        <f>ROUND((($C$17/50)^P$8)*(P$7/1000*$B29),0)</f>
        <v>1905</v>
      </c>
      <c r="Q29" s="58">
        <f>ROUND((($C$17/50)^Q$8)*(Q$7/1000*$B29),0)</f>
        <v>2628</v>
      </c>
      <c r="R29" s="56">
        <f>ROUND((($C$17/50)^R$8)*(R$7/1000*$B29),0)</f>
        <v>1229</v>
      </c>
      <c r="S29" s="57">
        <f>ROUND((($C$17/50)^S$8)*(S$7/1000*$B29),0)</f>
        <v>1683</v>
      </c>
      <c r="T29" s="57">
        <f>ROUND((($C$17/50)^T$8)*(T$7/1000*$B29),0)</f>
        <v>2157</v>
      </c>
      <c r="U29" s="55">
        <f>ROUND((($C$17/50)^U$8)*(U$7/1000*$B29),0)</f>
        <v>2983</v>
      </c>
      <c r="V29" s="56">
        <f>ROUND((($C$17/50)^V$8)*(V$7/1000*$B29),0)</f>
        <v>1496</v>
      </c>
      <c r="W29" s="57">
        <f>ROUND((($C$17/50)^W$8)*(W$7/1000*$B29),0)</f>
        <v>2071</v>
      </c>
      <c r="X29" s="57">
        <f>ROUND((($C$17/50)^X$8)*(X$7/1000*$B29),0)</f>
        <v>2635</v>
      </c>
      <c r="Y29" s="55">
        <f>ROUND((($C$17/50)^Y$8)*(Y$7/1000*$B29),0)</f>
        <v>3667</v>
      </c>
    </row>
    <row r="30" spans="1:26" ht="15.75" x14ac:dyDescent="0.25">
      <c r="A30" s="8"/>
      <c r="B30" s="49">
        <v>1200</v>
      </c>
      <c r="C30" s="59">
        <f t="shared" si="0"/>
        <v>611</v>
      </c>
      <c r="D30" s="60">
        <f>ROUND((($C$17/50)^D$8)*(D$7/1000*$B30),0)</f>
        <v>1178</v>
      </c>
      <c r="E30" s="61">
        <f>ROUND((($C$17/50)^E$8)*(E$7/1000*$B30),0)</f>
        <v>1619</v>
      </c>
      <c r="F30" s="62">
        <f>ROUND((($C$17/50)^F$8)*(F$7/1000*$B30),0)</f>
        <v>811</v>
      </c>
      <c r="G30" s="63">
        <f>ROUND((($C$17/50)^G$8)*(G$7/1000*$B30),0)</f>
        <v>1145</v>
      </c>
      <c r="H30" s="63">
        <f>ROUND((($C$17/50)^H$8)*(H$7/1000*$B30),0)</f>
        <v>1494</v>
      </c>
      <c r="I30" s="64">
        <f>ROUND((($C$17/50)^I$8)*(I$7/1000*$B30),0)</f>
        <v>2053</v>
      </c>
      <c r="J30" s="62">
        <f>ROUND((($C$17/50)^J$8)*(J$7/1000*$B30),0)</f>
        <v>1000</v>
      </c>
      <c r="K30" s="63">
        <f>ROUND((($C$17/50)^K$8)*(K$7/1000*$B30),0)</f>
        <v>1384</v>
      </c>
      <c r="L30" s="63">
        <f>ROUND((($C$17/50)^L$8)*(L$7/1000*$B30),0)</f>
        <v>1793</v>
      </c>
      <c r="M30" s="64">
        <f>ROUND((($C$17/50)^M$8)*(M$7/1000*$B30),0)</f>
        <v>2467</v>
      </c>
      <c r="N30" s="62">
        <f>ROUND((($C$17/50)^N$8)*(N$7/1000*$B30),0)</f>
        <v>1176</v>
      </c>
      <c r="O30" s="63">
        <f>ROUND((($C$17/50)^O$8)*(O$7/1000*$B30),0)</f>
        <v>1614</v>
      </c>
      <c r="P30" s="63">
        <f>ROUND((($C$17/50)^P$8)*(P$7/1000*$B30),0)</f>
        <v>2078</v>
      </c>
      <c r="Q30" s="64">
        <f>ROUND((($C$17/50)^Q$8)*(Q$7/1000*$B30),0)</f>
        <v>2867</v>
      </c>
      <c r="R30" s="62">
        <f>ROUND((($C$17/50)^R$8)*(R$7/1000*$B30),0)</f>
        <v>1340</v>
      </c>
      <c r="S30" s="63">
        <f>ROUND((($C$17/50)^S$8)*(S$7/1000*$B30),0)</f>
        <v>1836</v>
      </c>
      <c r="T30" s="63">
        <f>ROUND((($C$17/50)^T$8)*(T$7/1000*$B30),0)</f>
        <v>2353</v>
      </c>
      <c r="U30" s="61">
        <f>ROUND((($C$17/50)^U$8)*(U$7/1000*$B30),0)</f>
        <v>3254</v>
      </c>
      <c r="V30" s="62">
        <f>ROUND((($C$17/50)^V$8)*(V$7/1000*$B30),0)</f>
        <v>1632</v>
      </c>
      <c r="W30" s="63">
        <f>ROUND((($C$17/50)^W$8)*(W$7/1000*$B30),0)</f>
        <v>2260</v>
      </c>
      <c r="X30" s="63">
        <f>ROUND((($C$17/50)^X$8)*(X$7/1000*$B30),0)</f>
        <v>2874</v>
      </c>
      <c r="Y30" s="61">
        <f>ROUND((($C$17/50)^Y$8)*(Y$7/1000*$B30),0)</f>
        <v>4001</v>
      </c>
    </row>
    <row r="31" spans="1:26" ht="15.75" x14ac:dyDescent="0.25">
      <c r="A31" s="8"/>
      <c r="B31" s="52">
        <v>1400</v>
      </c>
      <c r="C31" s="53">
        <f t="shared" si="0"/>
        <v>713</v>
      </c>
      <c r="D31" s="54">
        <f>ROUND((($C$17/50)^D$8)*(D$7/1000*$B31),0)</f>
        <v>1375</v>
      </c>
      <c r="E31" s="55">
        <f>ROUND((($C$17/50)^E$8)*(E$7/1000*$B31),0)</f>
        <v>1889</v>
      </c>
      <c r="F31" s="56">
        <f>ROUND((($C$17/50)^F$8)*(F$7/1000*$B31),0)</f>
        <v>946</v>
      </c>
      <c r="G31" s="57">
        <f>ROUND((($C$17/50)^G$8)*(G$7/1000*$B31),0)</f>
        <v>1336</v>
      </c>
      <c r="H31" s="57">
        <f>ROUND((($C$17/50)^H$8)*(H$7/1000*$B31),0)</f>
        <v>1743</v>
      </c>
      <c r="I31" s="58">
        <f>ROUND((($C$17/50)^I$8)*(I$7/1000*$B31),0)</f>
        <v>2395</v>
      </c>
      <c r="J31" s="56">
        <f>ROUND((($C$17/50)^J$8)*(J$7/1000*$B31),0)</f>
        <v>1166</v>
      </c>
      <c r="K31" s="57">
        <f>ROUND((($C$17/50)^K$8)*(K$7/1000*$B31),0)</f>
        <v>1614</v>
      </c>
      <c r="L31" s="57">
        <f>ROUND((($C$17/50)^L$8)*(L$7/1000*$B31),0)</f>
        <v>2092</v>
      </c>
      <c r="M31" s="58">
        <f>ROUND((($C$17/50)^M$8)*(M$7/1000*$B31),0)</f>
        <v>2878</v>
      </c>
      <c r="N31" s="56">
        <f>ROUND((($C$17/50)^N$8)*(N$7/1000*$B31),0)</f>
        <v>1372</v>
      </c>
      <c r="O31" s="57">
        <f>ROUND((($C$17/50)^O$8)*(O$7/1000*$B31),0)</f>
        <v>1883</v>
      </c>
      <c r="P31" s="57">
        <f>ROUND((($C$17/50)^P$8)*(P$7/1000*$B31),0)</f>
        <v>2425</v>
      </c>
      <c r="Q31" s="58">
        <f>ROUND((($C$17/50)^Q$8)*(Q$7/1000*$B31),0)</f>
        <v>3345</v>
      </c>
      <c r="R31" s="56">
        <f>ROUND((($C$17/50)^R$8)*(R$7/1000*$B31),0)</f>
        <v>1564</v>
      </c>
      <c r="S31" s="57">
        <f>ROUND((($C$17/50)^S$8)*(S$7/1000*$B31),0)</f>
        <v>2142</v>
      </c>
      <c r="T31" s="57">
        <f>ROUND((($C$17/50)^T$8)*(T$7/1000*$B31),0)</f>
        <v>2745</v>
      </c>
      <c r="U31" s="55">
        <f>ROUND((($C$17/50)^U$8)*(U$7/1000*$B31),0)</f>
        <v>3797</v>
      </c>
      <c r="V31" s="56">
        <f>ROUND((($C$17/50)^V$8)*(V$7/1000*$B31),0)</f>
        <v>1904</v>
      </c>
      <c r="W31" s="57">
        <f>ROUND((($C$17/50)^W$8)*(W$7/1000*$B31),0)</f>
        <v>2636</v>
      </c>
      <c r="X31" s="57">
        <f>ROUND((($C$17/50)^X$8)*(X$7/1000*$B31),0)</f>
        <v>3353</v>
      </c>
      <c r="Y31" s="55">
        <f>ROUND((($C$17/50)^Y$8)*(Y$7/1000*$B31),0)</f>
        <v>4668</v>
      </c>
    </row>
    <row r="32" spans="1:26" ht="15.75" x14ac:dyDescent="0.25">
      <c r="A32" s="8"/>
      <c r="B32" s="49">
        <v>1600</v>
      </c>
      <c r="C32" s="59"/>
      <c r="D32" s="60">
        <f>ROUND((($C$17/50)^D$8)*(D$7/1000*$B32),0)</f>
        <v>1571</v>
      </c>
      <c r="E32" s="61">
        <f>ROUND((($C$17/50)^E$8)*(E$7/1000*$B32),0)</f>
        <v>2158</v>
      </c>
      <c r="F32" s="62">
        <f>ROUND((($C$17/50)^F$8)*(F$7/1000*$B32),0)</f>
        <v>1082</v>
      </c>
      <c r="G32" s="63">
        <f>ROUND((($C$17/50)^G$8)*(G$7/1000*$B32),0)</f>
        <v>1526</v>
      </c>
      <c r="H32" s="63">
        <f>ROUND((($C$17/50)^H$8)*(H$7/1000*$B32),0)</f>
        <v>1992</v>
      </c>
      <c r="I32" s="64">
        <f>ROUND((($C$17/50)^I$8)*(I$7/1000*$B32),0)</f>
        <v>2738</v>
      </c>
      <c r="J32" s="62">
        <f>ROUND((($C$17/50)^J$8)*(J$7/1000*$B32),0)</f>
        <v>1333</v>
      </c>
      <c r="K32" s="63">
        <f>ROUND((($C$17/50)^K$8)*(K$7/1000*$B32),0)</f>
        <v>1845</v>
      </c>
      <c r="L32" s="63">
        <f>ROUND((($C$17/50)^L$8)*(L$7/1000*$B32),0)</f>
        <v>2390</v>
      </c>
      <c r="M32" s="64">
        <f>ROUND((($C$17/50)^M$8)*(M$7/1000*$B32),0)</f>
        <v>3290</v>
      </c>
      <c r="N32" s="62">
        <f>ROUND((($C$17/50)^N$8)*(N$7/1000*$B32),0)</f>
        <v>1568</v>
      </c>
      <c r="O32" s="63">
        <f>ROUND((($C$17/50)^O$8)*(O$7/1000*$B32),0)</f>
        <v>2152</v>
      </c>
      <c r="P32" s="63">
        <f>ROUND((($C$17/50)^P$8)*(P$7/1000*$B32),0)</f>
        <v>2771</v>
      </c>
      <c r="Q32" s="64">
        <f>ROUND((($C$17/50)^Q$8)*(Q$7/1000*$B32),0)</f>
        <v>3822</v>
      </c>
      <c r="R32" s="62">
        <f>ROUND((($C$17/50)^R$8)*(R$7/1000*$B32),0)</f>
        <v>1787</v>
      </c>
      <c r="S32" s="63">
        <f>ROUND((($C$17/50)^S$8)*(S$7/1000*$B32),0)</f>
        <v>2448</v>
      </c>
      <c r="T32" s="63">
        <f>ROUND((($C$17/50)^T$8)*(T$7/1000*$B32),0)</f>
        <v>3138</v>
      </c>
      <c r="U32" s="61">
        <f>ROUND((($C$17/50)^U$8)*(U$7/1000*$B32),0)</f>
        <v>4339</v>
      </c>
      <c r="V32" s="62">
        <f>ROUND((($C$17/50)^V$8)*(V$7/1000*$B32),0)</f>
        <v>2176</v>
      </c>
      <c r="W32" s="63">
        <f>ROUND((($C$17/50)^W$8)*(W$7/1000*$B32),0)</f>
        <v>3013</v>
      </c>
      <c r="X32" s="63">
        <f>ROUND((($C$17/50)^X$8)*(X$7/1000*$B32),0)</f>
        <v>3832</v>
      </c>
      <c r="Y32" s="61">
        <f>ROUND((($C$17/50)^Y$8)*(Y$7/1000*$B32),0)</f>
        <v>5334</v>
      </c>
    </row>
    <row r="33" spans="1:25" ht="15.75" x14ac:dyDescent="0.25">
      <c r="A33" s="8"/>
      <c r="B33" s="52">
        <v>1800</v>
      </c>
      <c r="C33" s="53"/>
      <c r="D33" s="54">
        <f>ROUND((($C$17/50)^D$8)*(D$7/1000*$B33),0)</f>
        <v>1768</v>
      </c>
      <c r="E33" s="55">
        <f>ROUND((($C$17/50)^E$8)*(E$7/1000*$B33),0)</f>
        <v>2428</v>
      </c>
      <c r="F33" s="56">
        <f>ROUND((($C$17/50)^F$8)*(F$7/1000*$B33),0)</f>
        <v>1217</v>
      </c>
      <c r="G33" s="57">
        <f>ROUND((($C$17/50)^G$8)*(G$7/1000*$B33),0)</f>
        <v>1717</v>
      </c>
      <c r="H33" s="57">
        <f>ROUND((($C$17/50)^H$8)*(H$7/1000*$B33),0)</f>
        <v>2241</v>
      </c>
      <c r="I33" s="58">
        <f>ROUND((($C$17/50)^I$8)*(I$7/1000*$B33),0)</f>
        <v>3080</v>
      </c>
      <c r="J33" s="56">
        <f>ROUND((($C$17/50)^J$8)*(J$7/1000*$B33),0)</f>
        <v>1499</v>
      </c>
      <c r="K33" s="57">
        <f>ROUND((($C$17/50)^K$8)*(K$7/1000*$B33),0)</f>
        <v>2075</v>
      </c>
      <c r="L33" s="57">
        <f>ROUND((($C$17/50)^L$8)*(L$7/1000*$B33),0)</f>
        <v>2689</v>
      </c>
      <c r="M33" s="58">
        <f>ROUND((($C$17/50)^M$8)*(M$7/1000*$B33),0)</f>
        <v>3701</v>
      </c>
      <c r="N33" s="56">
        <f>ROUND((($C$17/50)^N$8)*(N$7/1000*$B33),0)</f>
        <v>1764</v>
      </c>
      <c r="O33" s="57">
        <f>ROUND((($C$17/50)^O$8)*(O$7/1000*$B33),0)</f>
        <v>2421</v>
      </c>
      <c r="P33" s="57">
        <f>ROUND((($C$17/50)^P$8)*(P$7/1000*$B33),0)</f>
        <v>3118</v>
      </c>
      <c r="Q33" s="58">
        <f>ROUND((($C$17/50)^Q$8)*(Q$7/1000*$B33),0)</f>
        <v>4300</v>
      </c>
      <c r="R33" s="56">
        <f>ROUND((($C$17/50)^R$8)*(R$7/1000*$B33),0)</f>
        <v>2011</v>
      </c>
      <c r="S33" s="57">
        <f>ROUND((($C$17/50)^S$8)*(S$7/1000*$B33),0)</f>
        <v>2754</v>
      </c>
      <c r="T33" s="57">
        <f>ROUND((($C$17/50)^T$8)*(T$7/1000*$B33),0)</f>
        <v>3530</v>
      </c>
      <c r="U33" s="55">
        <f>ROUND((($C$17/50)^U$8)*(U$7/1000*$B33),0)</f>
        <v>4882</v>
      </c>
      <c r="V33" s="56">
        <f>ROUND((($C$17/50)^V$8)*(V$7/1000*$B33),0)</f>
        <v>2448</v>
      </c>
      <c r="W33" s="57">
        <f>ROUND((($C$17/50)^W$8)*(W$7/1000*$B33),0)</f>
        <v>3389</v>
      </c>
      <c r="X33" s="57">
        <f>ROUND((($C$17/50)^X$8)*(X$7/1000*$B33),0)</f>
        <v>4311</v>
      </c>
      <c r="Y33" s="55">
        <f>ROUND((($C$17/50)^Y$8)*(Y$7/1000*$B33),0)</f>
        <v>6001</v>
      </c>
    </row>
    <row r="34" spans="1:25" ht="15.75" x14ac:dyDescent="0.25">
      <c r="A34" s="8"/>
      <c r="B34" s="49">
        <v>2000</v>
      </c>
      <c r="C34" s="59"/>
      <c r="D34" s="60">
        <f>ROUND((($C$17/50)^D$8)*(D$7/1000*$B34),0)</f>
        <v>1964</v>
      </c>
      <c r="E34" s="61">
        <f>ROUND((($C$17/50)^E$8)*(E$7/1000*$B34),0)</f>
        <v>2698</v>
      </c>
      <c r="F34" s="62">
        <f>ROUND((($C$17/50)^F$8)*(F$7/1000*$B34),0)</f>
        <v>1352</v>
      </c>
      <c r="G34" s="63">
        <f>ROUND((($C$17/50)^G$8)*(G$7/1000*$B34),0)</f>
        <v>1908</v>
      </c>
      <c r="H34" s="63">
        <f>ROUND((($C$17/50)^H$8)*(H$7/1000*$B34),0)</f>
        <v>2490</v>
      </c>
      <c r="I34" s="64">
        <f>ROUND((($C$17/50)^I$8)*(I$7/1000*$B34),0)</f>
        <v>3422</v>
      </c>
      <c r="J34" s="62">
        <f>ROUND((($C$17/50)^J$8)*(J$7/1000*$B34),0)</f>
        <v>1666</v>
      </c>
      <c r="K34" s="63">
        <f>ROUND((($C$17/50)^K$8)*(K$7/1000*$B34),0)</f>
        <v>2306</v>
      </c>
      <c r="L34" s="63">
        <f>ROUND((($C$17/50)^L$8)*(L$7/1000*$B34),0)</f>
        <v>2988</v>
      </c>
      <c r="M34" s="64">
        <f>ROUND((($C$17/50)^M$8)*(M$7/1000*$B34),0)</f>
        <v>4112</v>
      </c>
      <c r="N34" s="62">
        <f>ROUND((($C$17/50)^N$8)*(N$7/1000*$B34),0)</f>
        <v>1960</v>
      </c>
      <c r="O34" s="63">
        <f>ROUND((($C$17/50)^O$8)*(O$7/1000*$B34),0)</f>
        <v>2690</v>
      </c>
      <c r="P34" s="63">
        <f>ROUND((($C$17/50)^P$8)*(P$7/1000*$B34),0)</f>
        <v>3464</v>
      </c>
      <c r="Q34" s="64">
        <f>ROUND((($C$17/50)^Q$8)*(Q$7/1000*$B34),0)</f>
        <v>4778</v>
      </c>
      <c r="R34" s="62">
        <f>ROUND((($C$17/50)^R$8)*(R$7/1000*$B34),0)</f>
        <v>2234</v>
      </c>
      <c r="S34" s="63">
        <f>ROUND((($C$17/50)^S$8)*(S$7/1000*$B34),0)</f>
        <v>3060</v>
      </c>
      <c r="T34" s="63">
        <f>ROUND((($C$17/50)^T$8)*(T$7/1000*$B34),0)</f>
        <v>3922</v>
      </c>
      <c r="U34" s="61">
        <f>ROUND((($C$17/50)^U$8)*(U$7/1000*$B34),0)</f>
        <v>5424</v>
      </c>
      <c r="V34" s="62">
        <f>ROUND((($C$17/50)^V$8)*(V$7/1000*$B34),0)</f>
        <v>2720</v>
      </c>
      <c r="W34" s="63">
        <f>ROUND((($C$17/50)^W$8)*(W$7/1000*$B34),0)</f>
        <v>3766</v>
      </c>
      <c r="X34" s="63">
        <f>ROUND((($C$17/50)^X$8)*(X$7/1000*$B34),0)</f>
        <v>4790</v>
      </c>
      <c r="Y34" s="61">
        <f>ROUND((($C$17/50)^Y$8)*(Y$7/1000*$B34),0)</f>
        <v>6668</v>
      </c>
    </row>
    <row r="35" spans="1:25" ht="15.75" x14ac:dyDescent="0.25">
      <c r="A35" s="8"/>
      <c r="B35" s="52">
        <v>2200</v>
      </c>
      <c r="C35" s="56"/>
      <c r="D35" s="54">
        <f>ROUND((($C$17/50)^D$8)*(D$7/1000*$B35),0)</f>
        <v>2160</v>
      </c>
      <c r="E35" s="55">
        <f>ROUND((($C$17/50)^E$8)*(E$7/1000*$B35),0)</f>
        <v>2968</v>
      </c>
      <c r="F35" s="56"/>
      <c r="G35" s="57">
        <f>ROUND((($C$17/50)^G$8)*(G$7/1000*$B35),0)</f>
        <v>2099</v>
      </c>
      <c r="H35" s="57">
        <f>ROUND((($C$17/50)^H$8)*(H$7/1000*$B35),0)</f>
        <v>2739</v>
      </c>
      <c r="I35" s="58">
        <f>ROUND((($C$17/50)^I$8)*(I$7/1000*$B35),0)</f>
        <v>3764</v>
      </c>
      <c r="J35" s="56">
        <f>ROUND((($C$17/50)^J$8)*(J$7/1000*$B35),0)</f>
        <v>1833</v>
      </c>
      <c r="K35" s="57">
        <f>ROUND((($C$17/50)^K$8)*(K$7/1000*$B35),0)</f>
        <v>2537</v>
      </c>
      <c r="L35" s="57">
        <f>ROUND((($C$17/50)^L$8)*(L$7/1000*$B35),0)</f>
        <v>3287</v>
      </c>
      <c r="M35" s="58">
        <f>ROUND((($C$17/50)^M$8)*(M$7/1000*$B35),0)</f>
        <v>4523</v>
      </c>
      <c r="N35" s="56">
        <f>ROUND((($C$17/50)^N$8)*(N$7/1000*$B35),0)</f>
        <v>2156</v>
      </c>
      <c r="O35" s="57">
        <f>ROUND((($C$17/50)^O$8)*(O$7/1000*$B35),0)</f>
        <v>2959</v>
      </c>
      <c r="P35" s="57">
        <f>ROUND((($C$17/50)^P$8)*(P$7/1000*$B35),0)</f>
        <v>3810</v>
      </c>
      <c r="Q35" s="58">
        <f>ROUND((($C$17/50)^Q$8)*(Q$7/1000*$B35),0)</f>
        <v>5256</v>
      </c>
      <c r="R35" s="56"/>
      <c r="S35" s="57"/>
      <c r="T35" s="57"/>
      <c r="U35" s="55"/>
      <c r="V35" s="56"/>
      <c r="W35" s="57"/>
      <c r="X35" s="57"/>
      <c r="Y35" s="55"/>
    </row>
    <row r="36" spans="1:25" ht="15.75" x14ac:dyDescent="0.25">
      <c r="A36" s="8"/>
      <c r="B36" s="49">
        <v>2400</v>
      </c>
      <c r="C36" s="62"/>
      <c r="D36" s="60">
        <f>ROUND((($C$17/50)^D$8)*(D$7/1000*$B36),0)</f>
        <v>2357</v>
      </c>
      <c r="E36" s="61">
        <f>ROUND((($C$17/50)^E$8)*(E$7/1000*$B36),0)</f>
        <v>3238</v>
      </c>
      <c r="F36" s="62"/>
      <c r="G36" s="63">
        <f>ROUND((($C$17/50)^G$8)*(G$7/1000*$B36),0)</f>
        <v>2290</v>
      </c>
      <c r="H36" s="63">
        <f>ROUND((($C$17/50)^H$8)*(H$7/1000*$B36),0)</f>
        <v>2988</v>
      </c>
      <c r="I36" s="64">
        <f>ROUND((($C$17/50)^I$8)*(I$7/1000*$B36),0)</f>
        <v>4106</v>
      </c>
      <c r="J36" s="62">
        <f>ROUND((($C$17/50)^J$8)*(J$7/1000*$B36),0)</f>
        <v>1999</v>
      </c>
      <c r="K36" s="63">
        <f>ROUND((($C$17/50)^K$8)*(K$7/1000*$B36),0)</f>
        <v>2767</v>
      </c>
      <c r="L36" s="63">
        <f>ROUND((($C$17/50)^L$8)*(L$7/1000*$B36),0)</f>
        <v>3586</v>
      </c>
      <c r="M36" s="64">
        <f>ROUND((($C$17/50)^M$8)*(M$7/1000*$B36),0)</f>
        <v>4934</v>
      </c>
      <c r="N36" s="62">
        <f>ROUND((($C$17/50)^N$8)*(N$7/1000*$B36),0)</f>
        <v>2352</v>
      </c>
      <c r="O36" s="63">
        <f>ROUND((($C$17/50)^O$8)*(O$7/1000*$B36),0)</f>
        <v>3228</v>
      </c>
      <c r="P36" s="63">
        <f>ROUND((($C$17/50)^P$8)*(P$7/1000*$B36),0)</f>
        <v>4157</v>
      </c>
      <c r="Q36" s="64">
        <f>ROUND((($C$17/50)^Q$8)*(Q$7/1000*$B36),0)</f>
        <v>5734</v>
      </c>
      <c r="R36" s="62"/>
      <c r="S36" s="63"/>
      <c r="T36" s="63"/>
      <c r="U36" s="61"/>
      <c r="V36" s="62"/>
      <c r="W36" s="63"/>
      <c r="X36" s="63"/>
      <c r="Y36" s="61"/>
    </row>
    <row r="37" spans="1:25" ht="15.75" x14ac:dyDescent="0.25">
      <c r="A37" s="8"/>
      <c r="B37" s="52">
        <v>2600</v>
      </c>
      <c r="C37" s="56"/>
      <c r="D37" s="54">
        <f>ROUND((($C$17/50)^D$8)*(D$7/1000*$B37),0)</f>
        <v>2553</v>
      </c>
      <c r="E37" s="55"/>
      <c r="F37" s="56"/>
      <c r="G37" s="57"/>
      <c r="H37" s="57">
        <f>ROUND((($C$17/50)^H$8)*(H$7/1000*$B37),0)</f>
        <v>3237</v>
      </c>
      <c r="I37" s="58"/>
      <c r="J37" s="56"/>
      <c r="K37" s="57"/>
      <c r="L37" s="57">
        <f>ROUND((($C$17/50)^L$8)*(L$7/1000*$B37),0)</f>
        <v>3884</v>
      </c>
      <c r="M37" s="58"/>
      <c r="N37" s="56"/>
      <c r="O37" s="57"/>
      <c r="P37" s="57">
        <f>ROUND((($C$17/50)^P$8)*(P$7/1000*$B37),0)</f>
        <v>4503</v>
      </c>
      <c r="Q37" s="58"/>
      <c r="R37" s="56"/>
      <c r="S37" s="57"/>
      <c r="T37" s="57"/>
      <c r="U37" s="55"/>
      <c r="V37" s="56"/>
      <c r="W37" s="57"/>
      <c r="X37" s="57"/>
      <c r="Y37" s="55"/>
    </row>
    <row r="38" spans="1:25" ht="15.75" x14ac:dyDescent="0.25">
      <c r="A38" s="8"/>
      <c r="B38" s="49">
        <v>2800</v>
      </c>
      <c r="C38" s="62"/>
      <c r="D38" s="60">
        <f>ROUND((($C$17/50)^D$8)*(D$7/1000*$B38),0)</f>
        <v>2750</v>
      </c>
      <c r="E38" s="61"/>
      <c r="F38" s="62"/>
      <c r="G38" s="63"/>
      <c r="H38" s="63">
        <f>ROUND((($C$17/50)^H$8)*(H$7/1000*$B38),0)</f>
        <v>3486</v>
      </c>
      <c r="I38" s="64"/>
      <c r="J38" s="62"/>
      <c r="K38" s="63"/>
      <c r="L38" s="63">
        <f>ROUND((($C$17/50)^L$8)*(L$7/1000*$B38),0)</f>
        <v>4183</v>
      </c>
      <c r="M38" s="64"/>
      <c r="N38" s="62"/>
      <c r="O38" s="63"/>
      <c r="P38" s="63">
        <f>ROUND((($C$17/50)^P$8)*(P$7/1000*$B38),0)</f>
        <v>4850</v>
      </c>
      <c r="Q38" s="64"/>
      <c r="R38" s="62"/>
      <c r="S38" s="63"/>
      <c r="T38" s="63"/>
      <c r="U38" s="61"/>
      <c r="V38" s="62"/>
      <c r="W38" s="63"/>
      <c r="X38" s="63"/>
      <c r="Y38" s="61"/>
    </row>
    <row r="39" spans="1:25" ht="16.5" thickBot="1" x14ac:dyDescent="0.3">
      <c r="A39" s="8"/>
      <c r="B39" s="52">
        <v>3000</v>
      </c>
      <c r="C39" s="67"/>
      <c r="D39" s="65">
        <f>ROUND((($C$17/50)^D$8)*(D$7/1000*$B39),0)</f>
        <v>2946</v>
      </c>
      <c r="E39" s="66"/>
      <c r="F39" s="67"/>
      <c r="G39" s="68"/>
      <c r="H39" s="68">
        <f>ROUND((($C$17/50)^H$8)*(H$7/1000*$B39),0)</f>
        <v>3735</v>
      </c>
      <c r="I39" s="69"/>
      <c r="J39" s="67"/>
      <c r="K39" s="68"/>
      <c r="L39" s="68">
        <f>ROUND((($C$17/50)^L$8)*(L$7/1000*$B39),0)</f>
        <v>4482</v>
      </c>
      <c r="M39" s="69"/>
      <c r="N39" s="67"/>
      <c r="O39" s="68"/>
      <c r="P39" s="68">
        <f>ROUND((($C$17/50)^P$8)*(P$7/1000*$B39),0)</f>
        <v>5196</v>
      </c>
      <c r="Q39" s="69"/>
      <c r="R39" s="67"/>
      <c r="S39" s="68"/>
      <c r="T39" s="68"/>
      <c r="U39" s="66"/>
      <c r="V39" s="67"/>
      <c r="W39" s="68"/>
      <c r="X39" s="68"/>
      <c r="Y39" s="66"/>
    </row>
  </sheetData>
  <sheetProtection algorithmName="SHA-512" hashValue="VlOPKZqPkaKHpju/jeuMH5vYy3Zu3EUFqEhgnaUu5Mf6XIzmgDQ0G7KD14WI13tI2uoLw+46y/MIGYLFxQN67g==" saltValue="KFnWRdExB7XH/KkW0VeIpA==" spinCount="100000" sheet="1" objects="1" scenarios="1"/>
  <mergeCells count="33">
    <mergeCell ref="C19:E19"/>
    <mergeCell ref="C21:E21"/>
    <mergeCell ref="C1:I1"/>
    <mergeCell ref="V21:Y21"/>
    <mergeCell ref="F19:I19"/>
    <mergeCell ref="J19:M19"/>
    <mergeCell ref="N19:Q19"/>
    <mergeCell ref="R19:U19"/>
    <mergeCell ref="V19:Y19"/>
    <mergeCell ref="F21:I21"/>
    <mergeCell ref="J21:M21"/>
    <mergeCell ref="N21:Q21"/>
    <mergeCell ref="R21:U21"/>
    <mergeCell ref="V4:Y4"/>
    <mergeCell ref="N6:Q6"/>
    <mergeCell ref="R6:U6"/>
    <mergeCell ref="A7:B7"/>
    <mergeCell ref="A8:B8"/>
    <mergeCell ref="A9:B9"/>
    <mergeCell ref="A10:B10"/>
    <mergeCell ref="A11:B11"/>
    <mergeCell ref="V6:Y6"/>
    <mergeCell ref="N4:Q4"/>
    <mergeCell ref="A4:B4"/>
    <mergeCell ref="F4:I4"/>
    <mergeCell ref="J4:M4"/>
    <mergeCell ref="R4:U4"/>
    <mergeCell ref="A5:B5"/>
    <mergeCell ref="A6:B6"/>
    <mergeCell ref="F6:I6"/>
    <mergeCell ref="J6:M6"/>
    <mergeCell ref="C4:E4"/>
    <mergeCell ref="C6:E6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Compact All In</vt:lpstr>
      <vt:lpstr>'Compact All In'!Print_Area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2013-04-15T09:48:48Z</dcterms:created>
  <dcterms:modified xsi:type="dcterms:W3CDTF">2024-10-10T09:58:52Z</dcterms:modified>
</cp:coreProperties>
</file>