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B4B7B37C-4F85-46BF-871C-6B5C37FD5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rest Line 8" sheetId="1" r:id="rId1"/>
  </sheets>
  <definedNames>
    <definedName name="_xlnm.Print_Area" localSheetId="0">'Everest Line 8'!$A$1:$AC$34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L22" i="1" l="1"/>
  <c r="P22" i="1"/>
  <c r="T22" i="1"/>
  <c r="X22" i="1"/>
  <c r="K23" i="1"/>
  <c r="O23" i="1"/>
  <c r="S23" i="1"/>
  <c r="W23" i="1"/>
  <c r="J24" i="1"/>
  <c r="N24" i="1"/>
  <c r="R24" i="1"/>
  <c r="V24" i="1"/>
  <c r="I25" i="1"/>
  <c r="M25" i="1"/>
  <c r="Q25" i="1"/>
  <c r="U25" i="1"/>
  <c r="H26" i="1"/>
  <c r="L26" i="1"/>
  <c r="P26" i="1"/>
  <c r="T26" i="1"/>
  <c r="X26" i="1"/>
  <c r="K27" i="1"/>
  <c r="O27" i="1"/>
  <c r="S27" i="1"/>
  <c r="W27" i="1"/>
  <c r="J28" i="1"/>
  <c r="N28" i="1"/>
  <c r="R28" i="1"/>
  <c r="V28" i="1"/>
  <c r="I29" i="1"/>
  <c r="M29" i="1"/>
  <c r="Q29" i="1"/>
  <c r="U29" i="1"/>
  <c r="H30" i="1"/>
  <c r="L30" i="1"/>
  <c r="P30" i="1"/>
  <c r="T30" i="1"/>
  <c r="X30" i="1"/>
  <c r="K31" i="1"/>
  <c r="O31" i="1"/>
  <c r="S31" i="1"/>
  <c r="W31" i="1"/>
  <c r="J32" i="1"/>
  <c r="N32" i="1"/>
  <c r="R32" i="1"/>
  <c r="V32" i="1"/>
  <c r="I33" i="1"/>
  <c r="M33" i="1"/>
  <c r="Q33" i="1"/>
  <c r="U33" i="1"/>
  <c r="H34" i="1"/>
  <c r="L34" i="1"/>
  <c r="P34" i="1"/>
  <c r="T34" i="1"/>
  <c r="X34" i="1"/>
  <c r="F23" i="1"/>
  <c r="F25" i="1"/>
  <c r="F27" i="1"/>
  <c r="F29" i="1"/>
  <c r="F31" i="1"/>
  <c r="F33" i="1"/>
  <c r="D23" i="1"/>
  <c r="D27" i="1"/>
  <c r="D31" i="1"/>
  <c r="N22" i="1"/>
  <c r="W25" i="1"/>
  <c r="N26" i="1"/>
  <c r="I27" i="1"/>
  <c r="I22" i="1"/>
  <c r="M22" i="1"/>
  <c r="Q22" i="1"/>
  <c r="U22" i="1"/>
  <c r="H23" i="1"/>
  <c r="L23" i="1"/>
  <c r="P23" i="1"/>
  <c r="T23" i="1"/>
  <c r="X23" i="1"/>
  <c r="K24" i="1"/>
  <c r="O24" i="1"/>
  <c r="S24" i="1"/>
  <c r="W24" i="1"/>
  <c r="J25" i="1"/>
  <c r="N25" i="1"/>
  <c r="R25" i="1"/>
  <c r="V25" i="1"/>
  <c r="I26" i="1"/>
  <c r="M26" i="1"/>
  <c r="Q26" i="1"/>
  <c r="U26" i="1"/>
  <c r="H27" i="1"/>
  <c r="L27" i="1"/>
  <c r="P27" i="1"/>
  <c r="T27" i="1"/>
  <c r="X27" i="1"/>
  <c r="K28" i="1"/>
  <c r="O28" i="1"/>
  <c r="S28" i="1"/>
  <c r="W28" i="1"/>
  <c r="J29" i="1"/>
  <c r="N29" i="1"/>
  <c r="R29" i="1"/>
  <c r="V29" i="1"/>
  <c r="I30" i="1"/>
  <c r="M30" i="1"/>
  <c r="Q30" i="1"/>
  <c r="U30" i="1"/>
  <c r="H31" i="1"/>
  <c r="L31" i="1"/>
  <c r="P31" i="1"/>
  <c r="T31" i="1"/>
  <c r="X31" i="1"/>
  <c r="K32" i="1"/>
  <c r="O32" i="1"/>
  <c r="S32" i="1"/>
  <c r="W32" i="1"/>
  <c r="J33" i="1"/>
  <c r="N33" i="1"/>
  <c r="R33" i="1"/>
  <c r="V33" i="1"/>
  <c r="I34" i="1"/>
  <c r="M34" i="1"/>
  <c r="Q34" i="1"/>
  <c r="U34" i="1"/>
  <c r="E24" i="1"/>
  <c r="E26" i="1"/>
  <c r="E28" i="1"/>
  <c r="E30" i="1"/>
  <c r="E32" i="1"/>
  <c r="E34" i="1"/>
  <c r="D28" i="1"/>
  <c r="D32" i="1"/>
  <c r="J22" i="1"/>
  <c r="R22" i="1"/>
  <c r="V22" i="1"/>
  <c r="I23" i="1"/>
  <c r="M23" i="1"/>
  <c r="Q23" i="1"/>
  <c r="U23" i="1"/>
  <c r="H24" i="1"/>
  <c r="L24" i="1"/>
  <c r="P24" i="1"/>
  <c r="T24" i="1"/>
  <c r="X24" i="1"/>
  <c r="K25" i="1"/>
  <c r="O25" i="1"/>
  <c r="S25" i="1"/>
  <c r="J26" i="1"/>
  <c r="R26" i="1"/>
  <c r="V26" i="1"/>
  <c r="M27" i="1"/>
  <c r="Q27" i="1"/>
  <c r="K22" i="1"/>
  <c r="J23" i="1"/>
  <c r="I24" i="1"/>
  <c r="H25" i="1"/>
  <c r="X25" i="1"/>
  <c r="W26" i="1"/>
  <c r="U27" i="1"/>
  <c r="L28" i="1"/>
  <c r="T28" i="1"/>
  <c r="K29" i="1"/>
  <c r="S29" i="1"/>
  <c r="J30" i="1"/>
  <c r="R30" i="1"/>
  <c r="I31" i="1"/>
  <c r="Q31" i="1"/>
  <c r="H32" i="1"/>
  <c r="P32" i="1"/>
  <c r="X32" i="1"/>
  <c r="O33" i="1"/>
  <c r="W33" i="1"/>
  <c r="N34" i="1"/>
  <c r="V34" i="1"/>
  <c r="F24" i="1"/>
  <c r="F28" i="1"/>
  <c r="F32" i="1"/>
  <c r="D33" i="1"/>
  <c r="I32" i="1"/>
  <c r="H33" i="1"/>
  <c r="X33" i="1"/>
  <c r="O34" i="1"/>
  <c r="E25" i="1"/>
  <c r="E33" i="1"/>
  <c r="D26" i="1"/>
  <c r="S22" i="1"/>
  <c r="N27" i="1"/>
  <c r="P28" i="1"/>
  <c r="O29" i="1"/>
  <c r="N30" i="1"/>
  <c r="V30" i="1"/>
  <c r="U31" i="1"/>
  <c r="T32" i="1"/>
  <c r="S33" i="1"/>
  <c r="R34" i="1"/>
  <c r="F26" i="1"/>
  <c r="F30" i="1"/>
  <c r="D29" i="1"/>
  <c r="V23" i="1"/>
  <c r="S26" i="1"/>
  <c r="I28" i="1"/>
  <c r="Q28" i="1"/>
  <c r="P29" i="1"/>
  <c r="O30" i="1"/>
  <c r="N31" i="1"/>
  <c r="M32" i="1"/>
  <c r="L33" i="1"/>
  <c r="K34" i="1"/>
  <c r="E27" i="1"/>
  <c r="D30" i="1"/>
  <c r="O22" i="1"/>
  <c r="N23" i="1"/>
  <c r="M24" i="1"/>
  <c r="L25" i="1"/>
  <c r="K26" i="1"/>
  <c r="J27" i="1"/>
  <c r="V27" i="1"/>
  <c r="M28" i="1"/>
  <c r="U28" i="1"/>
  <c r="L29" i="1"/>
  <c r="T29" i="1"/>
  <c r="K30" i="1"/>
  <c r="S30" i="1"/>
  <c r="J31" i="1"/>
  <c r="R31" i="1"/>
  <c r="Q32" i="1"/>
  <c r="P33" i="1"/>
  <c r="W34" i="1"/>
  <c r="E29" i="1"/>
  <c r="D34" i="1"/>
  <c r="R23" i="1"/>
  <c r="Q24" i="1"/>
  <c r="P25" i="1"/>
  <c r="O26" i="1"/>
  <c r="H28" i="1"/>
  <c r="X28" i="1"/>
  <c r="W29" i="1"/>
  <c r="M31" i="1"/>
  <c r="L32" i="1"/>
  <c r="K33" i="1"/>
  <c r="J34" i="1"/>
  <c r="F34" i="1"/>
  <c r="W22" i="1"/>
  <c r="U24" i="1"/>
  <c r="T25" i="1"/>
  <c r="R27" i="1"/>
  <c r="H29" i="1"/>
  <c r="X29" i="1"/>
  <c r="W30" i="1"/>
  <c r="V31" i="1"/>
  <c r="U32" i="1"/>
  <c r="T33" i="1"/>
  <c r="S34" i="1"/>
  <c r="E23" i="1"/>
  <c r="E31" i="1"/>
  <c r="G24" i="1"/>
  <c r="C28" i="1"/>
  <c r="G28" i="1"/>
  <c r="C29" i="1"/>
  <c r="G29" i="1"/>
  <c r="C23" i="1"/>
  <c r="G23" i="1"/>
  <c r="C27" i="1"/>
  <c r="G27" i="1"/>
  <c r="G25" i="1"/>
  <c r="C26" i="1"/>
  <c r="G26" i="1"/>
  <c r="C30" i="1"/>
  <c r="G30" i="1"/>
  <c r="C34" i="1"/>
  <c r="G34" i="1"/>
  <c r="C33" i="1"/>
  <c r="G33" i="1"/>
  <c r="C32" i="1"/>
  <c r="G32" i="1"/>
  <c r="C31" i="1"/>
  <c r="G31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<sst xmlns="http://schemas.openxmlformats.org/spreadsheetml/2006/main" count="35" uniqueCount="25">
  <si>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</si>
  <si>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</si>
  <si>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</si>
  <si>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</si>
  <si>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</si>
  <si>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</si>
  <si>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</si>
  <si>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</si>
  <si>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</si>
  <si>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</si>
  <si>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Everest Line 8</t>
  </si>
  <si>
    <t>Hauteur</t>
  </si>
  <si>
    <t>W/m en 75/65/20°C</t>
  </si>
  <si>
    <t>n-Exposant</t>
  </si>
  <si>
    <t>Surface (m²/m)</t>
  </si>
  <si>
    <t>Poids (kg/m)</t>
  </si>
  <si>
    <t>Volume (l/m)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</si>
  <si>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</si>
  <si>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</si>
  <si>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</si>
  <si>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</si>
  <si>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Capacité thermique:</t>
  </si>
  <si>
    <t>Temp. d'entrée (°C)</t>
  </si>
  <si>
    <t>Temp. de sortie (°C)</t>
  </si>
  <si>
    <t>Temp.  ambiente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</si>
</sst>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/>
      <right style="thin">
        <color rgb="FFFF0000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9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3" borderId="2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2" fontId="8" fillId="0" borderId="0" xfId="2" applyNumberFormat="1" applyFont="1" applyAlignment="1" applyProtection="1">
      <alignment horizontal="center" vertical="center"/>
      <protection hidden="1"/>
    </xf>
    <xf numFmtId="164" fontId="8" fillId="0" borderId="17" xfId="1" applyNumberFormat="1" applyFont="1" applyBorder="1" applyAlignment="1" applyProtection="1">
      <alignment horizontal="center" vertical="center"/>
      <protection hidden="1"/>
    </xf>
    <xf numFmtId="164" fontId="8" fillId="3" borderId="17" xfId="1" applyNumberFormat="1" applyFont="1" applyFill="1" applyBorder="1" applyAlignment="1" applyProtection="1">
      <alignment horizontal="center" vertical="center"/>
      <protection hidden="1"/>
    </xf>
    <xf numFmtId="165" fontId="5" fillId="0" borderId="18" xfId="1" applyNumberFormat="1" applyFont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3" borderId="21" xfId="1" applyNumberFormat="1" applyFont="1" applyFill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5" fontId="5" fillId="0" borderId="21" xfId="1" applyNumberFormat="1" applyFont="1" applyBorder="1" applyAlignment="1" applyProtection="1">
      <alignment vertical="center"/>
      <protection hidden="1"/>
    </xf>
    <xf numFmtId="165" fontId="5" fillId="3" borderId="21" xfId="1" applyNumberFormat="1" applyFont="1" applyFill="1" applyBorder="1" applyAlignment="1" applyProtection="1">
      <alignment vertical="center"/>
      <protection hidden="1"/>
    </xf>
    <xf numFmtId="165" fontId="5" fillId="0" borderId="22" xfId="1" applyNumberFormat="1" applyFont="1" applyBorder="1" applyAlignment="1" applyProtection="1">
      <alignment vertical="center"/>
      <protection hidden="1"/>
    </xf>
    <xf numFmtId="165" fontId="5" fillId="0" borderId="23" xfId="1" applyNumberFormat="1" applyFont="1" applyBorder="1" applyProtection="1">
      <protection hidden="1"/>
    </xf>
    <xf numFmtId="165" fontId="5" fillId="3" borderId="24" xfId="1" applyNumberFormat="1" applyFont="1" applyFill="1" applyBorder="1" applyProtection="1">
      <protection hidden="1"/>
    </xf>
    <xf numFmtId="165" fontId="5" fillId="0" borderId="24" xfId="1" applyNumberFormat="1" applyFont="1" applyBorder="1" applyProtection="1">
      <protection hidden="1"/>
    </xf>
    <xf numFmtId="165" fontId="5" fillId="0" borderId="24" xfId="1" applyNumberFormat="1" applyFont="1" applyBorder="1" applyAlignment="1" applyProtection="1">
      <alignment vertical="center"/>
      <protection hidden="1"/>
    </xf>
    <xf numFmtId="165" fontId="5" fillId="3" borderId="24" xfId="1" applyNumberFormat="1" applyFont="1" applyFill="1" applyBorder="1" applyAlignment="1" applyProtection="1">
      <alignment vertical="center"/>
      <protection hidden="1"/>
    </xf>
    <xf numFmtId="165" fontId="5" fillId="0" borderId="25" xfId="1" applyNumberFormat="1" applyFont="1" applyBorder="1" applyAlignment="1" applyProtection="1">
      <alignment vertical="center"/>
      <protection hidden="1"/>
    </xf>
    <xf numFmtId="165" fontId="5" fillId="0" borderId="19" xfId="1" applyNumberFormat="1" applyFont="1" applyBorder="1" applyAlignment="1" applyProtection="1">
      <alignment vertical="center"/>
      <protection hidden="1"/>
    </xf>
    <xf numFmtId="165" fontId="5" fillId="3" borderId="19" xfId="1" applyNumberFormat="1" applyFont="1" applyFill="1" applyBorder="1" applyAlignment="1" applyProtection="1">
      <alignment vertical="center"/>
      <protection hidden="1"/>
    </xf>
    <xf numFmtId="165" fontId="5" fillId="0" borderId="26" xfId="1" applyNumberFormat="1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horizontal="left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0" borderId="7" xfId="1" applyNumberFormat="1" applyFont="1" applyBorder="1" applyAlignment="1" applyProtection="1">
      <alignment horizontal="center"/>
      <protection hidden="1"/>
    </xf>
    <xf numFmtId="164" fontId="7" fillId="0" borderId="6" xfId="1" applyNumberFormat="1" applyFont="1" applyBorder="1" applyAlignment="1" applyProtection="1">
      <alignment horizontal="center"/>
      <protection hidden="1"/>
    </xf>
    <xf numFmtId="164" fontId="5" fillId="0" borderId="16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5" xfId="1" applyNumberFormat="1" applyFont="1" applyBorder="1" applyAlignment="1" applyProtection="1">
      <alignment horizontal="center" vertical="center"/>
      <protection hidden="1"/>
    </xf>
    <xf numFmtId="164" fontId="5" fillId="0" borderId="6" xfId="1" applyNumberFormat="1" applyFont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4.28515625" style="3" bestFit="1" customWidth="1"/>
    <col min="3" max="16384" width="9.140625" style="3"/>
  </cols>
  <sheetData>
    <row r="1" spans="1:26" ht="30.75" customHeight="1" x14ac:dyDescent="0.5">
      <c r="A1" s="1"/>
      <c r="B1" s="2"/>
      <c r="C1" s="65" t="s">
        <v>10</v>
      </c>
      <c r="D1" s="65"/>
      <c r="E1" s="65"/>
      <c r="F1" s="65"/>
      <c r="G1" s="65"/>
      <c r="H1" s="65"/>
      <c r="I1" s="65"/>
      <c r="J1" s="65"/>
      <c r="K1" s="65"/>
    </row>
    <row r="2" spans="1:26" ht="15.75" customHeight="1" x14ac:dyDescent="0.25">
      <c r="A2" s="4"/>
      <c r="B2" s="5"/>
    </row>
    <row r="3" spans="1:26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61" t="s">
        <v>11</v>
      </c>
      <c r="B4" s="61"/>
      <c r="C4" s="62" t="s">
        <v>1</v>
      </c>
      <c r="D4" s="67"/>
      <c r="E4" s="62" t="s">
        <v>2</v>
      </c>
      <c r="F4" s="66"/>
      <c r="G4" s="66"/>
      <c r="H4" s="67"/>
      <c r="I4" s="62" t="s">
        <v>3</v>
      </c>
      <c r="J4" s="66"/>
      <c r="K4" s="66"/>
      <c r="L4" s="67"/>
      <c r="M4" s="62" t="s">
        <v>4</v>
      </c>
      <c r="N4" s="66"/>
      <c r="O4" s="66"/>
      <c r="P4" s="67"/>
      <c r="Q4" s="62" t="s">
        <v>5</v>
      </c>
      <c r="R4" s="66"/>
      <c r="S4" s="66"/>
      <c r="T4" s="67"/>
      <c r="U4" s="62" t="s">
        <v>6</v>
      </c>
      <c r="V4" s="66"/>
      <c r="W4" s="66"/>
      <c r="X4" s="67"/>
    </row>
    <row r="5" spans="1:26" ht="15.75" x14ac:dyDescent="0.25">
      <c r="A5" s="68" t="s">
        <v>7</v>
      </c>
      <c r="B5" s="68"/>
      <c r="C5" s="9">
        <v>22</v>
      </c>
      <c r="D5" s="9">
        <v>33</v>
      </c>
      <c r="E5" s="9">
        <v>11</v>
      </c>
      <c r="F5" s="9">
        <v>21</v>
      </c>
      <c r="G5" s="9">
        <v>22</v>
      </c>
      <c r="H5" s="9">
        <v>33</v>
      </c>
      <c r="I5" s="9">
        <v>11</v>
      </c>
      <c r="J5" s="9">
        <v>21</v>
      </c>
      <c r="K5" s="9">
        <v>22</v>
      </c>
      <c r="L5" s="9">
        <v>33</v>
      </c>
      <c r="M5" s="9">
        <v>11</v>
      </c>
      <c r="N5" s="9">
        <v>21</v>
      </c>
      <c r="O5" s="9">
        <v>22</v>
      </c>
      <c r="P5" s="9">
        <v>33</v>
      </c>
      <c r="Q5" s="9">
        <v>11</v>
      </c>
      <c r="R5" s="9">
        <v>21</v>
      </c>
      <c r="S5" s="9">
        <v>22</v>
      </c>
      <c r="T5" s="9">
        <v>33</v>
      </c>
      <c r="U5" s="9">
        <v>11</v>
      </c>
      <c r="V5" s="9">
        <v>21</v>
      </c>
      <c r="W5" s="9">
        <v>22</v>
      </c>
      <c r="X5" s="9">
        <v>33</v>
      </c>
    </row>
    <row r="6" spans="1:26" ht="16.5" thickBot="1" x14ac:dyDescent="0.3">
      <c r="A6" s="69"/>
      <c r="B6" s="69"/>
      <c r="C6" s="70"/>
      <c r="D6" s="72"/>
      <c r="E6" s="70"/>
      <c r="F6" s="71"/>
      <c r="G6" s="71"/>
      <c r="H6" s="72"/>
      <c r="I6" s="70"/>
      <c r="J6" s="71"/>
      <c r="K6" s="71"/>
      <c r="L6" s="72"/>
      <c r="M6" s="70"/>
      <c r="N6" s="71"/>
      <c r="O6" s="71"/>
      <c r="P6" s="72"/>
      <c r="Q6" s="70"/>
      <c r="R6" s="71"/>
      <c r="S6" s="71"/>
      <c r="T6" s="72"/>
      <c r="U6" s="70"/>
      <c r="V6" s="71"/>
      <c r="W6" s="71"/>
      <c r="X6" s="72"/>
    </row>
    <row r="7" spans="1:26" ht="15.75" x14ac:dyDescent="0.25">
      <c r="A7" s="61" t="s">
        <v>12</v>
      </c>
      <c r="B7" s="62"/>
      <c r="C7" s="10">
        <v>898</v>
      </c>
      <c r="D7" s="11">
        <v>1287</v>
      </c>
      <c r="E7" s="10">
        <v>614</v>
      </c>
      <c r="F7" s="10">
        <v>870</v>
      </c>
      <c r="G7" s="11">
        <v>1153</v>
      </c>
      <c r="H7" s="11">
        <v>1649</v>
      </c>
      <c r="I7" s="10">
        <v>746</v>
      </c>
      <c r="J7" s="11">
        <v>1038</v>
      </c>
      <c r="K7" s="11">
        <v>1388</v>
      </c>
      <c r="L7" s="12">
        <v>1979</v>
      </c>
      <c r="M7" s="10">
        <v>870</v>
      </c>
      <c r="N7" s="11">
        <v>1196</v>
      </c>
      <c r="O7" s="11">
        <v>1601</v>
      </c>
      <c r="P7" s="12">
        <v>2280</v>
      </c>
      <c r="Q7" s="10">
        <v>987</v>
      </c>
      <c r="R7" s="11">
        <v>1350</v>
      </c>
      <c r="S7" s="11">
        <v>1796</v>
      </c>
      <c r="T7" s="12">
        <v>2553</v>
      </c>
      <c r="U7" s="10">
        <v>1200</v>
      </c>
      <c r="V7" s="11">
        <v>1649</v>
      </c>
      <c r="W7" s="11">
        <v>2132</v>
      </c>
      <c r="X7" s="12">
        <v>3022</v>
      </c>
    </row>
    <row r="8" spans="1:26" ht="15.75" x14ac:dyDescent="0.25">
      <c r="A8" s="63" t="s">
        <v>13</v>
      </c>
      <c r="B8" s="64"/>
      <c r="C8" s="13">
        <v>1.2979000000000001</v>
      </c>
      <c r="D8" s="14">
        <v>1.3012999999999999</v>
      </c>
      <c r="E8" s="13">
        <v>1.2732000000000001</v>
      </c>
      <c r="F8" s="13">
        <v>1.2955000000000001</v>
      </c>
      <c r="G8" s="14">
        <v>1.3032999999999999</v>
      </c>
      <c r="H8" s="14">
        <v>1.3083</v>
      </c>
      <c r="I8" s="13">
        <v>1.2750999999999999</v>
      </c>
      <c r="J8" s="14">
        <v>1.3022</v>
      </c>
      <c r="K8" s="14">
        <v>1.3088</v>
      </c>
      <c r="L8" s="15">
        <v>1.3151999999999999</v>
      </c>
      <c r="M8" s="13">
        <v>1.2768999999999999</v>
      </c>
      <c r="N8" s="14">
        <v>1.3061</v>
      </c>
      <c r="O8" s="14">
        <v>1.3142</v>
      </c>
      <c r="P8" s="15">
        <v>1.3222</v>
      </c>
      <c r="Q8" s="13">
        <v>1.2787999999999999</v>
      </c>
      <c r="R8" s="14">
        <v>1.3099000000000001</v>
      </c>
      <c r="S8" s="14">
        <v>1.3176000000000001</v>
      </c>
      <c r="T8" s="15">
        <v>1.3257000000000001</v>
      </c>
      <c r="U8" s="13">
        <v>1.2776000000000001</v>
      </c>
      <c r="V8" s="16">
        <v>1.3158000000000001</v>
      </c>
      <c r="W8" s="14">
        <v>1.3243</v>
      </c>
      <c r="X8" s="15">
        <v>1.3326</v>
      </c>
    </row>
    <row r="9" spans="1:26" ht="15.75" x14ac:dyDescent="0.25">
      <c r="A9" s="61" t="s">
        <v>14</v>
      </c>
      <c r="B9" s="62"/>
      <c r="C9" s="17">
        <v>3.51</v>
      </c>
      <c r="D9" s="18">
        <v>5.26</v>
      </c>
      <c r="E9" s="17">
        <v>2.95</v>
      </c>
      <c r="F9" s="17">
        <v>3.37</v>
      </c>
      <c r="G9" s="18">
        <v>4.92</v>
      </c>
      <c r="H9" s="18">
        <v>7.38</v>
      </c>
      <c r="I9" s="17">
        <v>3.8</v>
      </c>
      <c r="J9" s="18">
        <v>4.3099999999999996</v>
      </c>
      <c r="K9" s="18">
        <v>6.33</v>
      </c>
      <c r="L9" s="19">
        <v>9.49</v>
      </c>
      <c r="M9" s="17">
        <v>4.66</v>
      </c>
      <c r="N9" s="18">
        <v>5.24</v>
      </c>
      <c r="O9" s="18">
        <v>7.74</v>
      </c>
      <c r="P9" s="19">
        <v>11.61</v>
      </c>
      <c r="Q9" s="17">
        <v>5.51</v>
      </c>
      <c r="R9" s="18">
        <v>6.18</v>
      </c>
      <c r="S9" s="18">
        <v>9.15</v>
      </c>
      <c r="T9" s="19">
        <v>13.72</v>
      </c>
      <c r="U9" s="17">
        <v>7.22</v>
      </c>
      <c r="V9" s="18">
        <v>8.0500000000000007</v>
      </c>
      <c r="W9" s="18">
        <v>11.97</v>
      </c>
      <c r="X9" s="19">
        <v>17.96</v>
      </c>
    </row>
    <row r="10" spans="1:26" ht="15.75" x14ac:dyDescent="0.25">
      <c r="A10" s="63" t="s">
        <v>15</v>
      </c>
      <c r="B10" s="64"/>
      <c r="C10" s="20">
        <v>19.3</v>
      </c>
      <c r="D10" s="21">
        <v>27.6</v>
      </c>
      <c r="E10" s="20">
        <v>16.2</v>
      </c>
      <c r="F10" s="20">
        <v>22.6</v>
      </c>
      <c r="G10" s="21">
        <v>25.67</v>
      </c>
      <c r="H10" s="21">
        <v>36.630000000000003</v>
      </c>
      <c r="I10" s="20">
        <v>20.23</v>
      </c>
      <c r="J10" s="21">
        <v>28</v>
      </c>
      <c r="K10" s="21">
        <v>32.03</v>
      </c>
      <c r="L10" s="22">
        <v>45.67</v>
      </c>
      <c r="M10" s="20">
        <v>24.27</v>
      </c>
      <c r="N10" s="21">
        <v>33.6</v>
      </c>
      <c r="O10" s="21">
        <v>38.4</v>
      </c>
      <c r="P10" s="22">
        <v>54.7</v>
      </c>
      <c r="Q10" s="20">
        <v>28.3</v>
      </c>
      <c r="R10" s="21">
        <v>39.200000000000003</v>
      </c>
      <c r="S10" s="21">
        <v>44.7</v>
      </c>
      <c r="T10" s="22">
        <v>63.6</v>
      </c>
      <c r="U10" s="20">
        <v>35.9</v>
      </c>
      <c r="V10" s="21">
        <v>50.6</v>
      </c>
      <c r="W10" s="21">
        <v>57.3</v>
      </c>
      <c r="X10" s="22">
        <v>81.400000000000006</v>
      </c>
    </row>
    <row r="11" spans="1:26" ht="16.5" thickBot="1" x14ac:dyDescent="0.3">
      <c r="A11" s="61" t="s">
        <v>16</v>
      </c>
      <c r="B11" s="62"/>
      <c r="C11" s="23">
        <v>3.1</v>
      </c>
      <c r="D11" s="24">
        <v>5.4</v>
      </c>
      <c r="E11" s="23">
        <v>2.2999999999999998</v>
      </c>
      <c r="F11" s="23">
        <v>4.1500000000000004</v>
      </c>
      <c r="G11" s="24">
        <v>4.13</v>
      </c>
      <c r="H11" s="24">
        <v>6.63</v>
      </c>
      <c r="I11" s="23">
        <v>2.77</v>
      </c>
      <c r="J11" s="24">
        <v>5.2</v>
      </c>
      <c r="K11" s="24">
        <v>5.17</v>
      </c>
      <c r="L11" s="25">
        <v>7.87</v>
      </c>
      <c r="M11" s="23">
        <v>3.23</v>
      </c>
      <c r="N11" s="24">
        <v>6.25</v>
      </c>
      <c r="O11" s="24">
        <v>6.2</v>
      </c>
      <c r="P11" s="25">
        <v>9.1</v>
      </c>
      <c r="Q11" s="23">
        <v>3.7</v>
      </c>
      <c r="R11" s="24">
        <v>7.3</v>
      </c>
      <c r="S11" s="24">
        <v>7.03</v>
      </c>
      <c r="T11" s="25">
        <v>10.63</v>
      </c>
      <c r="U11" s="23">
        <v>4.5</v>
      </c>
      <c r="V11" s="24">
        <v>9</v>
      </c>
      <c r="W11" s="24">
        <v>8.6999999999999993</v>
      </c>
      <c r="X11" s="25">
        <v>13.7</v>
      </c>
    </row>
    <row r="12" spans="1:26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x14ac:dyDescent="0.35">
      <c r="A13" s="26" t="s">
        <v>21</v>
      </c>
      <c r="B13" s="26"/>
      <c r="C13" s="26"/>
      <c r="D13" s="27"/>
      <c r="E13" s="38" t="s">
        <v>17</v>
      </c>
      <c r="G13" s="38"/>
      <c r="H13" s="38"/>
      <c r="I13" s="38"/>
      <c r="M13" s="3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8" t="s">
        <v>22</v>
      </c>
      <c r="B14" s="28"/>
      <c r="C14" s="29">
        <v>75</v>
      </c>
      <c r="D14" s="60" t="s">
        <v>8</v>
      </c>
      <c r="E14" s="30" t="s">
        <v>18</v>
      </c>
      <c r="G14" s="30"/>
      <c r="H14" s="30"/>
      <c r="I14" s="30"/>
      <c r="M14" s="3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8" t="s">
        <v>23</v>
      </c>
      <c r="B15" s="28"/>
      <c r="C15" s="29">
        <v>65</v>
      </c>
      <c r="D15" s="60" t="s">
        <v>8</v>
      </c>
      <c r="E15" s="30" t="s">
        <v>19</v>
      </c>
      <c r="G15" s="30"/>
      <c r="H15" s="30"/>
      <c r="I15" s="30"/>
      <c r="M15" s="3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8" t="s">
        <v>24</v>
      </c>
      <c r="B16" s="28"/>
      <c r="C16" s="29">
        <v>20</v>
      </c>
      <c r="D16" s="60" t="s">
        <v>8</v>
      </c>
      <c r="E16" s="30" t="s">
        <v>20</v>
      </c>
      <c r="G16" s="30"/>
      <c r="H16" s="30"/>
      <c r="I16" s="30"/>
      <c r="M16" s="3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1" t="s">
        <v>9</v>
      </c>
      <c r="B17" s="31"/>
      <c r="C17" s="32">
        <f>(AVERAGE(C14:C15))-C16</f>
        <v>50</v>
      </c>
      <c r="D17" s="39"/>
      <c r="E17" s="39"/>
      <c r="F17" s="7"/>
      <c r="G17" s="33"/>
      <c r="H17" s="33"/>
      <c r="I17" s="8"/>
      <c r="J17" s="8"/>
      <c r="K17" s="8"/>
      <c r="L17" s="7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x14ac:dyDescent="0.25">
      <c r="A19" s="7"/>
      <c r="B19" s="34" t="s">
        <v>11</v>
      </c>
      <c r="C19" s="75" t="s">
        <v>1</v>
      </c>
      <c r="D19" s="76"/>
      <c r="E19" s="74" t="s">
        <v>2</v>
      </c>
      <c r="F19" s="74"/>
      <c r="G19" s="74"/>
      <c r="H19" s="74"/>
      <c r="I19" s="74" t="s">
        <v>3</v>
      </c>
      <c r="J19" s="74"/>
      <c r="K19" s="74"/>
      <c r="L19" s="74"/>
      <c r="M19" s="74" t="s">
        <v>4</v>
      </c>
      <c r="N19" s="74"/>
      <c r="O19" s="74"/>
      <c r="P19" s="74"/>
      <c r="Q19" s="74" t="s">
        <v>5</v>
      </c>
      <c r="R19" s="74"/>
      <c r="S19" s="74"/>
      <c r="T19" s="74"/>
      <c r="U19" s="74" t="s">
        <v>6</v>
      </c>
      <c r="V19" s="74"/>
      <c r="W19" s="74"/>
      <c r="X19" s="74"/>
    </row>
    <row r="20" spans="1:26" ht="15.75" x14ac:dyDescent="0.25">
      <c r="A20" s="7"/>
      <c r="B20" s="35" t="s">
        <v>7</v>
      </c>
      <c r="C20" s="36">
        <v>22</v>
      </c>
      <c r="D20" s="36">
        <v>33</v>
      </c>
      <c r="E20" s="36">
        <v>11</v>
      </c>
      <c r="F20" s="36">
        <v>21</v>
      </c>
      <c r="G20" s="36">
        <v>22</v>
      </c>
      <c r="H20" s="36">
        <v>33</v>
      </c>
      <c r="I20" s="36">
        <v>11</v>
      </c>
      <c r="J20" s="36">
        <v>21</v>
      </c>
      <c r="K20" s="36">
        <v>22</v>
      </c>
      <c r="L20" s="36">
        <v>33</v>
      </c>
      <c r="M20" s="36">
        <v>11</v>
      </c>
      <c r="N20" s="36">
        <v>21</v>
      </c>
      <c r="O20" s="36">
        <v>22</v>
      </c>
      <c r="P20" s="36">
        <v>33</v>
      </c>
      <c r="Q20" s="36">
        <v>11</v>
      </c>
      <c r="R20" s="36">
        <v>21</v>
      </c>
      <c r="S20" s="36">
        <v>22</v>
      </c>
      <c r="T20" s="36">
        <v>33</v>
      </c>
      <c r="U20" s="36">
        <v>11</v>
      </c>
      <c r="V20" s="36">
        <v>21</v>
      </c>
      <c r="W20" s="36">
        <v>22</v>
      </c>
      <c r="X20" s="36">
        <v>33</v>
      </c>
    </row>
    <row r="21" spans="1:26" ht="16.5" thickBot="1" x14ac:dyDescent="0.3">
      <c r="A21" s="7"/>
      <c r="B21" s="37"/>
      <c r="C21" s="77"/>
      <c r="D21" s="78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</row>
    <row r="22" spans="1:26" ht="15.75" x14ac:dyDescent="0.25">
      <c r="A22" s="7"/>
      <c r="B22" s="40">
        <v>400</v>
      </c>
      <c r="C22" s="45"/>
      <c r="D22" s="51"/>
      <c r="E22" s="42"/>
      <c r="F22" s="45"/>
      <c r="G22" s="45"/>
      <c r="H22" s="51"/>
      <c r="I22" s="42">
        <f>ROUND((($C$17/50)^I$8)*(I$7/1000*$B22),0)</f>
        <v>298</v>
      </c>
      <c r="J22" s="45">
        <f>ROUND((($C$17/50)^J$8)*(J$7/1000*$B22),0)</f>
        <v>415</v>
      </c>
      <c r="K22" s="45">
        <f>ROUND((($C$17/50)^K$8)*(K$7/1000*$B22),0)</f>
        <v>555</v>
      </c>
      <c r="L22" s="51">
        <f>ROUND((($C$17/50)^L$8)*(L$7/1000*$B22),0)</f>
        <v>792</v>
      </c>
      <c r="M22" s="42">
        <f>ROUND((($C$17/50)^M$8)*(M$7/1000*$B22),0)</f>
        <v>348</v>
      </c>
      <c r="N22" s="45">
        <f>ROUND((($C$17/50)^N$8)*(N$7/1000*$B22),0)</f>
        <v>478</v>
      </c>
      <c r="O22" s="45">
        <f>ROUND((($C$17/50)^O$8)*(O$7/1000*$B22),0)</f>
        <v>640</v>
      </c>
      <c r="P22" s="51">
        <f>ROUND((($C$17/50)^P$8)*(P$7/1000*$B22),0)</f>
        <v>912</v>
      </c>
      <c r="Q22" s="42">
        <f>ROUND((($C$17/50)^Q$8)*(Q$7/1000*$B22),0)</f>
        <v>395</v>
      </c>
      <c r="R22" s="45">
        <f>ROUND((($C$17/50)^R$8)*(R$7/1000*$B22),0)</f>
        <v>540</v>
      </c>
      <c r="S22" s="45">
        <f>ROUND((($C$17/50)^S$8)*(S$7/1000*$B22),0)</f>
        <v>718</v>
      </c>
      <c r="T22" s="51">
        <f>ROUND((($C$17/50)^T$8)*(T$7/1000*$B22),0)</f>
        <v>1021</v>
      </c>
      <c r="U22" s="42">
        <f>ROUND((($C$17/50)^U$8)*(U$7/1000*$B22),0)</f>
        <v>480</v>
      </c>
      <c r="V22" s="45">
        <f>ROUND((($C$17/50)^V$8)*(V$7/1000*$B22),0)</f>
        <v>660</v>
      </c>
      <c r="W22" s="45">
        <f>ROUND((($C$17/50)^W$8)*(W$7/1000*$B22),0)</f>
        <v>853</v>
      </c>
      <c r="X22" s="51">
        <f>ROUND((($C$17/50)^X$8)*(X$7/1000*$B22),0)</f>
        <v>1209</v>
      </c>
    </row>
    <row r="23" spans="1:26" ht="15.75" x14ac:dyDescent="0.25">
      <c r="A23" s="7"/>
      <c r="B23" s="41">
        <v>500</v>
      </c>
      <c r="C23" s="46">
        <f>ROUND((($C$17/50)^C$8)*(C$7/1000*$B23),0)</f>
        <v>449</v>
      </c>
      <c r="D23" s="52">
        <f>ROUND((($C$17/50)^D$8)*(D$7/1000*$B23),0)</f>
        <v>644</v>
      </c>
      <c r="E23" s="43">
        <f>ROUND((($C$17/50)^E$8)*(E$7/1000*$B23),0)</f>
        <v>307</v>
      </c>
      <c r="F23" s="46">
        <f>ROUND((($C$17/50)^F$8)*(F$7/1000*$B23),0)</f>
        <v>435</v>
      </c>
      <c r="G23" s="46">
        <f>ROUND((($C$17/50)^G$8)*(G$7/1000*$B23),0)</f>
        <v>577</v>
      </c>
      <c r="H23" s="52">
        <f>ROUND((($C$17/50)^H$8)*(H$7/1000*$B23),0)</f>
        <v>825</v>
      </c>
      <c r="I23" s="43">
        <f>ROUND((($C$17/50)^I$8)*(I$7/1000*$B23),0)</f>
        <v>373</v>
      </c>
      <c r="J23" s="46">
        <f>ROUND((($C$17/50)^J$8)*(J$7/1000*$B23),0)</f>
        <v>519</v>
      </c>
      <c r="K23" s="46">
        <f>ROUND((($C$17/50)^K$8)*(K$7/1000*$B23),0)</f>
        <v>694</v>
      </c>
      <c r="L23" s="52">
        <f>ROUND((($C$17/50)^L$8)*(L$7/1000*$B23),0)</f>
        <v>990</v>
      </c>
      <c r="M23" s="43">
        <f>ROUND((($C$17/50)^M$8)*(M$7/1000*$B23),0)</f>
        <v>435</v>
      </c>
      <c r="N23" s="46">
        <f>ROUND((($C$17/50)^N$8)*(N$7/1000*$B23),0)</f>
        <v>598</v>
      </c>
      <c r="O23" s="46">
        <f>ROUND((($C$17/50)^O$8)*(O$7/1000*$B23),0)</f>
        <v>801</v>
      </c>
      <c r="P23" s="52">
        <f>ROUND((($C$17/50)^P$8)*(P$7/1000*$B23),0)</f>
        <v>1140</v>
      </c>
      <c r="Q23" s="43">
        <f>ROUND((($C$17/50)^Q$8)*(Q$7/1000*$B23),0)</f>
        <v>494</v>
      </c>
      <c r="R23" s="46">
        <f>ROUND((($C$17/50)^R$8)*(R$7/1000*$B23),0)</f>
        <v>675</v>
      </c>
      <c r="S23" s="46">
        <f>ROUND((($C$17/50)^S$8)*(S$7/1000*$B23),0)</f>
        <v>898</v>
      </c>
      <c r="T23" s="52">
        <f>ROUND((($C$17/50)^T$8)*(T$7/1000*$B23),0)</f>
        <v>1277</v>
      </c>
      <c r="U23" s="43">
        <f>ROUND((($C$17/50)^U$8)*(U$7/1000*$B23),0)</f>
        <v>600</v>
      </c>
      <c r="V23" s="46">
        <f>ROUND((($C$17/50)^V$8)*(V$7/1000*$B23),0)</f>
        <v>825</v>
      </c>
      <c r="W23" s="46">
        <f>ROUND((($C$17/50)^W$8)*(W$7/1000*$B23),0)</f>
        <v>1066</v>
      </c>
      <c r="X23" s="52">
        <f>ROUND((($C$17/50)^X$8)*(X$7/1000*$B23),0)</f>
        <v>1511</v>
      </c>
    </row>
    <row r="24" spans="1:26" ht="15.75" x14ac:dyDescent="0.25">
      <c r="A24" s="7"/>
      <c r="B24" s="40">
        <v>600</v>
      </c>
      <c r="C24" s="47"/>
      <c r="D24" s="53"/>
      <c r="E24" s="44">
        <f>ROUND((($C$17/50)^E$8)*(E$7/1000*$B24),0)</f>
        <v>368</v>
      </c>
      <c r="F24" s="47">
        <f>ROUND((($C$17/50)^F$8)*(F$7/1000*$B24),0)</f>
        <v>522</v>
      </c>
      <c r="G24" s="47">
        <f>ROUND((($C$17/50)^G$8)*(G$7/1000*$B24),0)</f>
        <v>692</v>
      </c>
      <c r="H24" s="53">
        <f>ROUND((($C$17/50)^H$8)*(H$7/1000*$B24),0)</f>
        <v>989</v>
      </c>
      <c r="I24" s="44">
        <f>ROUND((($C$17/50)^I$8)*(I$7/1000*$B24),0)</f>
        <v>448</v>
      </c>
      <c r="J24" s="47">
        <f>ROUND((($C$17/50)^J$8)*(J$7/1000*$B24),0)</f>
        <v>623</v>
      </c>
      <c r="K24" s="47">
        <f>ROUND((($C$17/50)^K$8)*(K$7/1000*$B24),0)</f>
        <v>833</v>
      </c>
      <c r="L24" s="53">
        <f>ROUND((($C$17/50)^L$8)*(L$7/1000*$B24),0)</f>
        <v>1187</v>
      </c>
      <c r="M24" s="44">
        <f>ROUND((($C$17/50)^M$8)*(M$7/1000*$B24),0)</f>
        <v>522</v>
      </c>
      <c r="N24" s="47">
        <f>ROUND((($C$17/50)^N$8)*(N$7/1000*$B24),0)</f>
        <v>718</v>
      </c>
      <c r="O24" s="47">
        <f>ROUND((($C$17/50)^O$8)*(O$7/1000*$B24),0)</f>
        <v>961</v>
      </c>
      <c r="P24" s="53">
        <f>ROUND((($C$17/50)^P$8)*(P$7/1000*$B24),0)</f>
        <v>1368</v>
      </c>
      <c r="Q24" s="44">
        <f>ROUND((($C$17/50)^Q$8)*(Q$7/1000*$B24),0)</f>
        <v>592</v>
      </c>
      <c r="R24" s="47">
        <f>ROUND((($C$17/50)^R$8)*(R$7/1000*$B24),0)</f>
        <v>810</v>
      </c>
      <c r="S24" s="47">
        <f>ROUND((($C$17/50)^S$8)*(S$7/1000*$B24),0)</f>
        <v>1078</v>
      </c>
      <c r="T24" s="53">
        <f>ROUND((($C$17/50)^T$8)*(T$7/1000*$B24),0)</f>
        <v>1532</v>
      </c>
      <c r="U24" s="44">
        <f>ROUND((($C$17/50)^U$8)*(U$7/1000*$B24),0)</f>
        <v>720</v>
      </c>
      <c r="V24" s="47">
        <f>ROUND((($C$17/50)^V$8)*(V$7/1000*$B24),0)</f>
        <v>989</v>
      </c>
      <c r="W24" s="47">
        <f>ROUND((($C$17/50)^W$8)*(W$7/1000*$B24),0)</f>
        <v>1279</v>
      </c>
      <c r="X24" s="53">
        <f>ROUND((($C$17/50)^X$8)*(X$7/1000*$B24),0)</f>
        <v>1813</v>
      </c>
    </row>
    <row r="25" spans="1:26" ht="15.75" x14ac:dyDescent="0.25">
      <c r="A25" s="7"/>
      <c r="B25" s="41">
        <v>700</v>
      </c>
      <c r="C25" s="46"/>
      <c r="D25" s="52"/>
      <c r="E25" s="43">
        <f>ROUND((($C$17/50)^E$8)*(E$7/1000*$B25),0)</f>
        <v>430</v>
      </c>
      <c r="F25" s="46">
        <f>ROUND((($C$17/50)^F$8)*(F$7/1000*$B25),0)</f>
        <v>609</v>
      </c>
      <c r="G25" s="46">
        <f>ROUND((($C$17/50)^G$8)*(G$7/1000*$B25),0)</f>
        <v>807</v>
      </c>
      <c r="H25" s="52">
        <f>ROUND((($C$17/50)^H$8)*(H$7/1000*$B25),0)</f>
        <v>1154</v>
      </c>
      <c r="I25" s="43">
        <f>ROUND((($C$17/50)^I$8)*(I$7/1000*$B25),0)</f>
        <v>522</v>
      </c>
      <c r="J25" s="46">
        <f>ROUND((($C$17/50)^J$8)*(J$7/1000*$B25),0)</f>
        <v>727</v>
      </c>
      <c r="K25" s="46">
        <f>ROUND((($C$17/50)^K$8)*(K$7/1000*$B25),0)</f>
        <v>972</v>
      </c>
      <c r="L25" s="52">
        <f>ROUND((($C$17/50)^L$8)*(L$7/1000*$B25),0)</f>
        <v>1385</v>
      </c>
      <c r="M25" s="43">
        <f>ROUND((($C$17/50)^M$8)*(M$7/1000*$B25),0)</f>
        <v>609</v>
      </c>
      <c r="N25" s="46">
        <f>ROUND((($C$17/50)^N$8)*(N$7/1000*$B25),0)</f>
        <v>837</v>
      </c>
      <c r="O25" s="46">
        <f>ROUND((($C$17/50)^O$8)*(O$7/1000*$B25),0)</f>
        <v>1121</v>
      </c>
      <c r="P25" s="52">
        <f>ROUND((($C$17/50)^P$8)*(P$7/1000*$B25),0)</f>
        <v>1596</v>
      </c>
      <c r="Q25" s="43">
        <f>ROUND((($C$17/50)^Q$8)*(Q$7/1000*$B25),0)</f>
        <v>691</v>
      </c>
      <c r="R25" s="46">
        <f>ROUND((($C$17/50)^R$8)*(R$7/1000*$B25),0)</f>
        <v>945</v>
      </c>
      <c r="S25" s="46">
        <f>ROUND((($C$17/50)^S$8)*(S$7/1000*$B25),0)</f>
        <v>1257</v>
      </c>
      <c r="T25" s="52">
        <f>ROUND((($C$17/50)^T$8)*(T$7/1000*$B25),0)</f>
        <v>1787</v>
      </c>
      <c r="U25" s="43">
        <f>ROUND((($C$17/50)^U$8)*(U$7/1000*$B25),0)</f>
        <v>840</v>
      </c>
      <c r="V25" s="46">
        <f>ROUND((($C$17/50)^V$8)*(V$7/1000*$B25),0)</f>
        <v>1154</v>
      </c>
      <c r="W25" s="46">
        <f>ROUND((($C$17/50)^W$8)*(W$7/1000*$B25),0)</f>
        <v>1492</v>
      </c>
      <c r="X25" s="52">
        <f>ROUND((($C$17/50)^X$8)*(X$7/1000*$B25),0)</f>
        <v>2115</v>
      </c>
    </row>
    <row r="26" spans="1:26" ht="15.75" x14ac:dyDescent="0.25">
      <c r="A26" s="7"/>
      <c r="B26" s="40">
        <v>800</v>
      </c>
      <c r="C26" s="57">
        <f>ROUND((($C$17/50)^C$8)*(C$7/1000*$B26),0)</f>
        <v>718</v>
      </c>
      <c r="D26" s="54">
        <f>ROUND((($C$17/50)^D$8)*(D$7/1000*$B26),0)</f>
        <v>1030</v>
      </c>
      <c r="E26" s="57">
        <f>ROUND((($C$17/50)^E$8)*(E$7/1000*$B26),0)</f>
        <v>491</v>
      </c>
      <c r="F26" s="48">
        <f>ROUND((($C$17/50)^F$8)*(F$7/1000*$B26),0)</f>
        <v>696</v>
      </c>
      <c r="G26" s="48">
        <f>ROUND((($C$17/50)^G$8)*(G$7/1000*$B26),0)</f>
        <v>922</v>
      </c>
      <c r="H26" s="54">
        <f>ROUND((($C$17/50)^H$8)*(H$7/1000*$B26),0)</f>
        <v>1319</v>
      </c>
      <c r="I26" s="57">
        <f>ROUND((($C$17/50)^I$8)*(I$7/1000*$B26),0)</f>
        <v>597</v>
      </c>
      <c r="J26" s="48">
        <f>ROUND((($C$17/50)^J$8)*(J$7/1000*$B26),0)</f>
        <v>830</v>
      </c>
      <c r="K26" s="48">
        <f>ROUND((($C$17/50)^K$8)*(K$7/1000*$B26),0)</f>
        <v>1110</v>
      </c>
      <c r="L26" s="54">
        <f>ROUND((($C$17/50)^L$8)*(L$7/1000*$B26),0)</f>
        <v>1583</v>
      </c>
      <c r="M26" s="57">
        <f>ROUND((($C$17/50)^M$8)*(M$7/1000*$B26),0)</f>
        <v>696</v>
      </c>
      <c r="N26" s="48">
        <f>ROUND((($C$17/50)^N$8)*(N$7/1000*$B26),0)</f>
        <v>957</v>
      </c>
      <c r="O26" s="48">
        <f>ROUND((($C$17/50)^O$8)*(O$7/1000*$B26),0)</f>
        <v>1281</v>
      </c>
      <c r="P26" s="54">
        <f>ROUND((($C$17/50)^P$8)*(P$7/1000*$B26),0)</f>
        <v>1824</v>
      </c>
      <c r="Q26" s="57">
        <f>ROUND((($C$17/50)^Q$8)*(Q$7/1000*$B26),0)</f>
        <v>790</v>
      </c>
      <c r="R26" s="48">
        <f>ROUND((($C$17/50)^R$8)*(R$7/1000*$B26),0)</f>
        <v>1080</v>
      </c>
      <c r="S26" s="48">
        <f>ROUND((($C$17/50)^S$8)*(S$7/1000*$B26),0)</f>
        <v>1437</v>
      </c>
      <c r="T26" s="54">
        <f>ROUND((($C$17/50)^T$8)*(T$7/1000*$B26),0)</f>
        <v>2042</v>
      </c>
      <c r="U26" s="57">
        <f>ROUND((($C$17/50)^U$8)*(U$7/1000*$B26),0)</f>
        <v>960</v>
      </c>
      <c r="V26" s="48">
        <f>ROUND((($C$17/50)^V$8)*(V$7/1000*$B26),0)</f>
        <v>1319</v>
      </c>
      <c r="W26" s="48">
        <f>ROUND((($C$17/50)^W$8)*(W$7/1000*$B26),0)</f>
        <v>1706</v>
      </c>
      <c r="X26" s="54">
        <f>ROUND((($C$17/50)^X$8)*(X$7/1000*$B26),0)</f>
        <v>2418</v>
      </c>
    </row>
    <row r="27" spans="1:26" ht="15.75" x14ac:dyDescent="0.25">
      <c r="A27" s="7"/>
      <c r="B27" s="41">
        <v>900</v>
      </c>
      <c r="C27" s="58">
        <f>ROUND((($C$17/50)^C$8)*(C$7/1000*$B27),0)</f>
        <v>808</v>
      </c>
      <c r="D27" s="55">
        <f>ROUND((($C$17/50)^D$8)*(D$7/1000*$B27),0)</f>
        <v>1158</v>
      </c>
      <c r="E27" s="58">
        <f>ROUND((($C$17/50)^E$8)*(E$7/1000*$B27),0)</f>
        <v>553</v>
      </c>
      <c r="F27" s="49">
        <f>ROUND((($C$17/50)^F$8)*(F$7/1000*$B27),0)</f>
        <v>783</v>
      </c>
      <c r="G27" s="49">
        <f>ROUND((($C$17/50)^G$8)*(G$7/1000*$B27),0)</f>
        <v>1038</v>
      </c>
      <c r="H27" s="55">
        <f>ROUND((($C$17/50)^H$8)*(H$7/1000*$B27),0)</f>
        <v>1484</v>
      </c>
      <c r="I27" s="58">
        <f>ROUND((($C$17/50)^I$8)*(I$7/1000*$B27),0)</f>
        <v>671</v>
      </c>
      <c r="J27" s="49">
        <f>ROUND((($C$17/50)^J$8)*(J$7/1000*$B27),0)</f>
        <v>934</v>
      </c>
      <c r="K27" s="49">
        <f>ROUND((($C$17/50)^K$8)*(K$7/1000*$B27),0)</f>
        <v>1249</v>
      </c>
      <c r="L27" s="55">
        <f>ROUND((($C$17/50)^L$8)*(L$7/1000*$B27),0)</f>
        <v>1781</v>
      </c>
      <c r="M27" s="58">
        <f>ROUND((($C$17/50)^M$8)*(M$7/1000*$B27),0)</f>
        <v>783</v>
      </c>
      <c r="N27" s="49">
        <f>ROUND((($C$17/50)^N$8)*(N$7/1000*$B27),0)</f>
        <v>1076</v>
      </c>
      <c r="O27" s="49">
        <f>ROUND((($C$17/50)^O$8)*(O$7/1000*$B27),0)</f>
        <v>1441</v>
      </c>
      <c r="P27" s="55">
        <f>ROUND((($C$17/50)^P$8)*(P$7/1000*$B27),0)</f>
        <v>2052</v>
      </c>
      <c r="Q27" s="58">
        <f>ROUND((($C$17/50)^Q$8)*(Q$7/1000*$B27),0)</f>
        <v>888</v>
      </c>
      <c r="R27" s="49">
        <f>ROUND((($C$17/50)^R$8)*(R$7/1000*$B27),0)</f>
        <v>1215</v>
      </c>
      <c r="S27" s="49">
        <f>ROUND((($C$17/50)^S$8)*(S$7/1000*$B27),0)</f>
        <v>1616</v>
      </c>
      <c r="T27" s="55">
        <f>ROUND((($C$17/50)^T$8)*(T$7/1000*$B27),0)</f>
        <v>2298</v>
      </c>
      <c r="U27" s="58">
        <f>ROUND((($C$17/50)^U$8)*(U$7/1000*$B27),0)</f>
        <v>1080</v>
      </c>
      <c r="V27" s="49">
        <f>ROUND((($C$17/50)^V$8)*(V$7/1000*$B27),0)</f>
        <v>1484</v>
      </c>
      <c r="W27" s="49">
        <f>ROUND((($C$17/50)^W$8)*(W$7/1000*$B27),0)</f>
        <v>1919</v>
      </c>
      <c r="X27" s="55">
        <f>ROUND((($C$17/50)^X$8)*(X$7/1000*$B27),0)</f>
        <v>2720</v>
      </c>
    </row>
    <row r="28" spans="1:26" ht="15.75" x14ac:dyDescent="0.25">
      <c r="A28" s="7"/>
      <c r="B28" s="40">
        <v>1000</v>
      </c>
      <c r="C28" s="57">
        <f>ROUND((($C$17/50)^C$8)*(C$7/1000*$B28),0)</f>
        <v>898</v>
      </c>
      <c r="D28" s="54">
        <f>ROUND((($C$17/50)^D$8)*(D$7/1000*$B28),0)</f>
        <v>1287</v>
      </c>
      <c r="E28" s="57">
        <f>ROUND((($C$17/50)^E$8)*(E$7/1000*$B28),0)</f>
        <v>614</v>
      </c>
      <c r="F28" s="48">
        <f>ROUND((($C$17/50)^F$8)*(F$7/1000*$B28),0)</f>
        <v>870</v>
      </c>
      <c r="G28" s="48">
        <f>ROUND((($C$17/50)^G$8)*(G$7/1000*$B28),0)</f>
        <v>1153</v>
      </c>
      <c r="H28" s="54">
        <f>ROUND((($C$17/50)^H$8)*(H$7/1000*$B28),0)</f>
        <v>1649</v>
      </c>
      <c r="I28" s="57">
        <f>ROUND((($C$17/50)^I$8)*(I$7/1000*$B28),0)</f>
        <v>746</v>
      </c>
      <c r="J28" s="48">
        <f>ROUND((($C$17/50)^J$8)*(J$7/1000*$B28),0)</f>
        <v>1038</v>
      </c>
      <c r="K28" s="48">
        <f>ROUND((($C$17/50)^K$8)*(K$7/1000*$B28),0)</f>
        <v>1388</v>
      </c>
      <c r="L28" s="54">
        <f>ROUND((($C$17/50)^L$8)*(L$7/1000*$B28),0)</f>
        <v>1979</v>
      </c>
      <c r="M28" s="57">
        <f>ROUND((($C$17/50)^M$8)*(M$7/1000*$B28),0)</f>
        <v>870</v>
      </c>
      <c r="N28" s="48">
        <f>ROUND((($C$17/50)^N$8)*(N$7/1000*$B28),0)</f>
        <v>1196</v>
      </c>
      <c r="O28" s="48">
        <f>ROUND((($C$17/50)^O$8)*(O$7/1000*$B28),0)</f>
        <v>1601</v>
      </c>
      <c r="P28" s="54">
        <f>ROUND((($C$17/50)^P$8)*(P$7/1000*$B28),0)</f>
        <v>2280</v>
      </c>
      <c r="Q28" s="57">
        <f>ROUND((($C$17/50)^Q$8)*(Q$7/1000*$B28),0)</f>
        <v>987</v>
      </c>
      <c r="R28" s="48">
        <f>ROUND((($C$17/50)^R$8)*(R$7/1000*$B28),0)</f>
        <v>1350</v>
      </c>
      <c r="S28" s="48">
        <f>ROUND((($C$17/50)^S$8)*(S$7/1000*$B28),0)</f>
        <v>1796</v>
      </c>
      <c r="T28" s="54">
        <f>ROUND((($C$17/50)^T$8)*(T$7/1000*$B28),0)</f>
        <v>2553</v>
      </c>
      <c r="U28" s="57">
        <f>ROUND((($C$17/50)^U$8)*(U$7/1000*$B28),0)</f>
        <v>1200</v>
      </c>
      <c r="V28" s="48">
        <f>ROUND((($C$17/50)^V$8)*(V$7/1000*$B28),0)</f>
        <v>1649</v>
      </c>
      <c r="W28" s="48">
        <f>ROUND((($C$17/50)^W$8)*(W$7/1000*$B28),0)</f>
        <v>2132</v>
      </c>
      <c r="X28" s="54">
        <f>ROUND((($C$17/50)^X$8)*(X$7/1000*$B28),0)</f>
        <v>3022</v>
      </c>
    </row>
    <row r="29" spans="1:26" ht="15.75" x14ac:dyDescent="0.25">
      <c r="A29" s="7"/>
      <c r="B29" s="41">
        <v>1100</v>
      </c>
      <c r="C29" s="58">
        <f>ROUND((($C$17/50)^C$8)*(C$7/1000*$B29),0)</f>
        <v>988</v>
      </c>
      <c r="D29" s="55">
        <f>ROUND((($C$17/50)^D$8)*(D$7/1000*$B29),0)</f>
        <v>1416</v>
      </c>
      <c r="E29" s="58">
        <f>ROUND((($C$17/50)^E$8)*(E$7/1000*$B29),0)</f>
        <v>675</v>
      </c>
      <c r="F29" s="49">
        <f>ROUND((($C$17/50)^F$8)*(F$7/1000*$B29),0)</f>
        <v>957</v>
      </c>
      <c r="G29" s="49">
        <f>ROUND((($C$17/50)^G$8)*(G$7/1000*$B29),0)</f>
        <v>1268</v>
      </c>
      <c r="H29" s="55">
        <f>ROUND((($C$17/50)^H$8)*(H$7/1000*$B29),0)</f>
        <v>1814</v>
      </c>
      <c r="I29" s="58">
        <f>ROUND((($C$17/50)^I$8)*(I$7/1000*$B29),0)</f>
        <v>821</v>
      </c>
      <c r="J29" s="49">
        <f>ROUND((($C$17/50)^J$8)*(J$7/1000*$B29),0)</f>
        <v>1142</v>
      </c>
      <c r="K29" s="49">
        <f>ROUND((($C$17/50)^K$8)*(K$7/1000*$B29),0)</f>
        <v>1527</v>
      </c>
      <c r="L29" s="55">
        <f>ROUND((($C$17/50)^L$8)*(L$7/1000*$B29),0)</f>
        <v>2177</v>
      </c>
      <c r="M29" s="58">
        <f>ROUND((($C$17/50)^M$8)*(M$7/1000*$B29),0)</f>
        <v>957</v>
      </c>
      <c r="N29" s="49">
        <f>ROUND((($C$17/50)^N$8)*(N$7/1000*$B29),0)</f>
        <v>1316</v>
      </c>
      <c r="O29" s="49">
        <f>ROUND((($C$17/50)^O$8)*(O$7/1000*$B29),0)</f>
        <v>1761</v>
      </c>
      <c r="P29" s="55">
        <f>ROUND((($C$17/50)^P$8)*(P$7/1000*$B29),0)</f>
        <v>2508</v>
      </c>
      <c r="Q29" s="58">
        <f>ROUND((($C$17/50)^Q$8)*(Q$7/1000*$B29),0)</f>
        <v>1086</v>
      </c>
      <c r="R29" s="49">
        <f>ROUND((($C$17/50)^R$8)*(R$7/1000*$B29),0)</f>
        <v>1485</v>
      </c>
      <c r="S29" s="49">
        <f>ROUND((($C$17/50)^S$8)*(S$7/1000*$B29),0)</f>
        <v>1976</v>
      </c>
      <c r="T29" s="55">
        <f>ROUND((($C$17/50)^T$8)*(T$7/1000*$B29),0)</f>
        <v>2808</v>
      </c>
      <c r="U29" s="58">
        <f>ROUND((($C$17/50)^U$8)*(U$7/1000*$B29),0)</f>
        <v>1320</v>
      </c>
      <c r="V29" s="49">
        <f>ROUND((($C$17/50)^V$8)*(V$7/1000*$B29),0)</f>
        <v>1814</v>
      </c>
      <c r="W29" s="49">
        <f>ROUND((($C$17/50)^W$8)*(W$7/1000*$B29),0)</f>
        <v>2345</v>
      </c>
      <c r="X29" s="55">
        <f>ROUND((($C$17/50)^X$8)*(X$7/1000*$B29),0)</f>
        <v>3324</v>
      </c>
    </row>
    <row r="30" spans="1:26" ht="15.75" x14ac:dyDescent="0.25">
      <c r="A30" s="7"/>
      <c r="B30" s="40">
        <v>1200</v>
      </c>
      <c r="C30" s="57">
        <f>ROUND((($C$17/50)^C$8)*(C$7/1000*$B30),0)</f>
        <v>1078</v>
      </c>
      <c r="D30" s="54">
        <f>ROUND((($C$17/50)^D$8)*(D$7/1000*$B30),0)</f>
        <v>1544</v>
      </c>
      <c r="E30" s="57">
        <f>ROUND((($C$17/50)^E$8)*(E$7/1000*$B30),0)</f>
        <v>737</v>
      </c>
      <c r="F30" s="48">
        <f>ROUND((($C$17/50)^F$8)*(F$7/1000*$B30),0)</f>
        <v>1044</v>
      </c>
      <c r="G30" s="48">
        <f>ROUND((($C$17/50)^G$8)*(G$7/1000*$B30),0)</f>
        <v>1384</v>
      </c>
      <c r="H30" s="54">
        <f>ROUND((($C$17/50)^H$8)*(H$7/1000*$B30),0)</f>
        <v>1979</v>
      </c>
      <c r="I30" s="57">
        <f>ROUND((($C$17/50)^I$8)*(I$7/1000*$B30),0)</f>
        <v>895</v>
      </c>
      <c r="J30" s="48">
        <f>ROUND((($C$17/50)^J$8)*(J$7/1000*$B30),0)</f>
        <v>1246</v>
      </c>
      <c r="K30" s="48">
        <f>ROUND((($C$17/50)^K$8)*(K$7/1000*$B30),0)</f>
        <v>1666</v>
      </c>
      <c r="L30" s="54">
        <f>ROUND((($C$17/50)^L$8)*(L$7/1000*$B30),0)</f>
        <v>2375</v>
      </c>
      <c r="M30" s="57">
        <f>ROUND((($C$17/50)^M$8)*(M$7/1000*$B30),0)</f>
        <v>1044</v>
      </c>
      <c r="N30" s="48">
        <f>ROUND((($C$17/50)^N$8)*(N$7/1000*$B30),0)</f>
        <v>1435</v>
      </c>
      <c r="O30" s="48">
        <f>ROUND((($C$17/50)^O$8)*(O$7/1000*$B30),0)</f>
        <v>1921</v>
      </c>
      <c r="P30" s="54">
        <f>ROUND((($C$17/50)^P$8)*(P$7/1000*$B30),0)</f>
        <v>2736</v>
      </c>
      <c r="Q30" s="57">
        <f>ROUND((($C$17/50)^Q$8)*(Q$7/1000*$B30),0)</f>
        <v>1184</v>
      </c>
      <c r="R30" s="48">
        <f>ROUND((($C$17/50)^R$8)*(R$7/1000*$B30),0)</f>
        <v>1620</v>
      </c>
      <c r="S30" s="48">
        <f>ROUND((($C$17/50)^S$8)*(S$7/1000*$B30),0)</f>
        <v>2155</v>
      </c>
      <c r="T30" s="54">
        <f>ROUND((($C$17/50)^T$8)*(T$7/1000*$B30),0)</f>
        <v>3064</v>
      </c>
      <c r="U30" s="57">
        <f>ROUND((($C$17/50)^U$8)*(U$7/1000*$B30),0)</f>
        <v>1440</v>
      </c>
      <c r="V30" s="48">
        <f>ROUND((($C$17/50)^V$8)*(V$7/1000*$B30),0)</f>
        <v>1979</v>
      </c>
      <c r="W30" s="48">
        <f>ROUND((($C$17/50)^W$8)*(W$7/1000*$B30),0)</f>
        <v>2558</v>
      </c>
      <c r="X30" s="54">
        <f>ROUND((($C$17/50)^X$8)*(X$7/1000*$B30),0)</f>
        <v>3626</v>
      </c>
    </row>
    <row r="31" spans="1:26" ht="15.75" x14ac:dyDescent="0.25">
      <c r="A31" s="7"/>
      <c r="B31" s="41">
        <v>1400</v>
      </c>
      <c r="C31" s="58">
        <f>ROUND((($C$17/50)^C$8)*(C$7/1000*$B31),0)</f>
        <v>1257</v>
      </c>
      <c r="D31" s="55">
        <f>ROUND((($C$17/50)^D$8)*(D$7/1000*$B31),0)</f>
        <v>1802</v>
      </c>
      <c r="E31" s="58">
        <f>ROUND((($C$17/50)^E$8)*(E$7/1000*$B31),0)</f>
        <v>860</v>
      </c>
      <c r="F31" s="49">
        <f>ROUND((($C$17/50)^F$8)*(F$7/1000*$B31),0)</f>
        <v>1218</v>
      </c>
      <c r="G31" s="49">
        <f>ROUND((($C$17/50)^G$8)*(G$7/1000*$B31),0)</f>
        <v>1614</v>
      </c>
      <c r="H31" s="55">
        <f>ROUND((($C$17/50)^H$8)*(H$7/1000*$B31),0)</f>
        <v>2309</v>
      </c>
      <c r="I31" s="58">
        <f>ROUND((($C$17/50)^I$8)*(I$7/1000*$B31),0)</f>
        <v>1044</v>
      </c>
      <c r="J31" s="49">
        <f>ROUND((($C$17/50)^J$8)*(J$7/1000*$B31),0)</f>
        <v>1453</v>
      </c>
      <c r="K31" s="49">
        <f>ROUND((($C$17/50)^K$8)*(K$7/1000*$B31),0)</f>
        <v>1943</v>
      </c>
      <c r="L31" s="55">
        <f>ROUND((($C$17/50)^L$8)*(L$7/1000*$B31),0)</f>
        <v>2771</v>
      </c>
      <c r="M31" s="58">
        <f>ROUND((($C$17/50)^M$8)*(M$7/1000*$B31),0)</f>
        <v>1218</v>
      </c>
      <c r="N31" s="49">
        <f>ROUND((($C$17/50)^N$8)*(N$7/1000*$B31),0)</f>
        <v>1674</v>
      </c>
      <c r="O31" s="49">
        <f>ROUND((($C$17/50)^O$8)*(O$7/1000*$B31),0)</f>
        <v>2241</v>
      </c>
      <c r="P31" s="55">
        <f>ROUND((($C$17/50)^P$8)*(P$7/1000*$B31),0)</f>
        <v>3192</v>
      </c>
      <c r="Q31" s="58">
        <f>ROUND((($C$17/50)^Q$8)*(Q$7/1000*$B31),0)</f>
        <v>1382</v>
      </c>
      <c r="R31" s="49">
        <f>ROUND((($C$17/50)^R$8)*(R$7/1000*$B31),0)</f>
        <v>1890</v>
      </c>
      <c r="S31" s="49">
        <f>ROUND((($C$17/50)^S$8)*(S$7/1000*$B31),0)</f>
        <v>2514</v>
      </c>
      <c r="T31" s="55">
        <f>ROUND((($C$17/50)^T$8)*(T$7/1000*$B31),0)</f>
        <v>3574</v>
      </c>
      <c r="U31" s="58">
        <f>ROUND((($C$17/50)^U$8)*(U$7/1000*$B31),0)</f>
        <v>1680</v>
      </c>
      <c r="V31" s="49">
        <f>ROUND((($C$17/50)^V$8)*(V$7/1000*$B31),0)</f>
        <v>2309</v>
      </c>
      <c r="W31" s="49">
        <f>ROUND((($C$17/50)^W$8)*(W$7/1000*$B31),0)</f>
        <v>2985</v>
      </c>
      <c r="X31" s="55">
        <f>ROUND((($C$17/50)^X$8)*(X$7/1000*$B31),0)</f>
        <v>4231</v>
      </c>
    </row>
    <row r="32" spans="1:26" ht="15.75" x14ac:dyDescent="0.25">
      <c r="A32" s="7"/>
      <c r="B32" s="40">
        <v>1600</v>
      </c>
      <c r="C32" s="57">
        <f>ROUND((($C$17/50)^C$8)*(C$7/1000*$B32),0)</f>
        <v>1437</v>
      </c>
      <c r="D32" s="54">
        <f>ROUND((($C$17/50)^D$8)*(D$7/1000*$B32),0)</f>
        <v>2059</v>
      </c>
      <c r="E32" s="57">
        <f>ROUND((($C$17/50)^E$8)*(E$7/1000*$B32),0)</f>
        <v>982</v>
      </c>
      <c r="F32" s="48">
        <f>ROUND((($C$17/50)^F$8)*(F$7/1000*$B32),0)</f>
        <v>1392</v>
      </c>
      <c r="G32" s="48">
        <f>ROUND((($C$17/50)^G$8)*(G$7/1000*$B32),0)</f>
        <v>1845</v>
      </c>
      <c r="H32" s="54">
        <f>ROUND((($C$17/50)^H$8)*(H$7/1000*$B32),0)</f>
        <v>2638</v>
      </c>
      <c r="I32" s="57">
        <f>ROUND((($C$17/50)^I$8)*(I$7/1000*$B32),0)</f>
        <v>1194</v>
      </c>
      <c r="J32" s="48">
        <f>ROUND((($C$17/50)^J$8)*(J$7/1000*$B32),0)</f>
        <v>1661</v>
      </c>
      <c r="K32" s="48">
        <f>ROUND((($C$17/50)^K$8)*(K$7/1000*$B32),0)</f>
        <v>2221</v>
      </c>
      <c r="L32" s="54">
        <f>ROUND((($C$17/50)^L$8)*(L$7/1000*$B32),0)</f>
        <v>3166</v>
      </c>
      <c r="M32" s="57">
        <f>ROUND((($C$17/50)^M$8)*(M$7/1000*$B32),0)</f>
        <v>1392</v>
      </c>
      <c r="N32" s="48">
        <f>ROUND((($C$17/50)^N$8)*(N$7/1000*$B32),0)</f>
        <v>1914</v>
      </c>
      <c r="O32" s="48">
        <f>ROUND((($C$17/50)^O$8)*(O$7/1000*$B32),0)</f>
        <v>2562</v>
      </c>
      <c r="P32" s="54">
        <f>ROUND((($C$17/50)^P$8)*(P$7/1000*$B32),0)</f>
        <v>3648</v>
      </c>
      <c r="Q32" s="57">
        <f>ROUND((($C$17/50)^Q$8)*(Q$7/1000*$B32),0)</f>
        <v>1579</v>
      </c>
      <c r="R32" s="48">
        <f>ROUND((($C$17/50)^R$8)*(R$7/1000*$B32),0)</f>
        <v>2160</v>
      </c>
      <c r="S32" s="48">
        <f>ROUND((($C$17/50)^S$8)*(S$7/1000*$B32),0)</f>
        <v>2874</v>
      </c>
      <c r="T32" s="54">
        <f>ROUND((($C$17/50)^T$8)*(T$7/1000*$B32),0)</f>
        <v>4085</v>
      </c>
      <c r="U32" s="57">
        <f>ROUND((($C$17/50)^U$8)*(U$7/1000*$B32),0)</f>
        <v>1920</v>
      </c>
      <c r="V32" s="48">
        <f>ROUND((($C$17/50)^V$8)*(V$7/1000*$B32),0)</f>
        <v>2638</v>
      </c>
      <c r="W32" s="48">
        <f>ROUND((($C$17/50)^W$8)*(W$7/1000*$B32),0)</f>
        <v>3411</v>
      </c>
      <c r="X32" s="54">
        <f>ROUND((($C$17/50)^X$8)*(X$7/1000*$B32),0)</f>
        <v>4835</v>
      </c>
    </row>
    <row r="33" spans="1:24" ht="15.75" x14ac:dyDescent="0.25">
      <c r="A33" s="7"/>
      <c r="B33" s="41">
        <v>1800</v>
      </c>
      <c r="C33" s="58">
        <f>ROUND((($C$17/50)^C$8)*(C$7/1000*$B33),0)</f>
        <v>1616</v>
      </c>
      <c r="D33" s="55">
        <f>ROUND((($C$17/50)^D$8)*(D$7/1000*$B33),0)</f>
        <v>2317</v>
      </c>
      <c r="E33" s="58">
        <f>ROUND((($C$17/50)^E$8)*(E$7/1000*$B33),0)</f>
        <v>1105</v>
      </c>
      <c r="F33" s="49">
        <f>ROUND((($C$17/50)^F$8)*(F$7/1000*$B33),0)</f>
        <v>1566</v>
      </c>
      <c r="G33" s="49">
        <f>ROUND((($C$17/50)^G$8)*(G$7/1000*$B33),0)</f>
        <v>2075</v>
      </c>
      <c r="H33" s="55">
        <f>ROUND((($C$17/50)^H$8)*(H$7/1000*$B33),0)</f>
        <v>2968</v>
      </c>
      <c r="I33" s="58">
        <f>ROUND((($C$17/50)^I$8)*(I$7/1000*$B33),0)</f>
        <v>1343</v>
      </c>
      <c r="J33" s="49">
        <f>ROUND((($C$17/50)^J$8)*(J$7/1000*$B33),0)</f>
        <v>1868</v>
      </c>
      <c r="K33" s="49">
        <f>ROUND((($C$17/50)^K$8)*(K$7/1000*$B33),0)</f>
        <v>2498</v>
      </c>
      <c r="L33" s="55">
        <f>ROUND((($C$17/50)^L$8)*(L$7/1000*$B33),0)</f>
        <v>3562</v>
      </c>
      <c r="M33" s="58">
        <f>ROUND((($C$17/50)^M$8)*(M$7/1000*$B33),0)</f>
        <v>1566</v>
      </c>
      <c r="N33" s="49">
        <f>ROUND((($C$17/50)^N$8)*(N$7/1000*$B33),0)</f>
        <v>2153</v>
      </c>
      <c r="O33" s="49">
        <f>ROUND((($C$17/50)^O$8)*(O$7/1000*$B33),0)</f>
        <v>2882</v>
      </c>
      <c r="P33" s="55">
        <f>ROUND((($C$17/50)^P$8)*(P$7/1000*$B33),0)</f>
        <v>4104</v>
      </c>
      <c r="Q33" s="58">
        <f>ROUND((($C$17/50)^Q$8)*(Q$7/1000*$B33),0)</f>
        <v>1777</v>
      </c>
      <c r="R33" s="49">
        <f>ROUND((($C$17/50)^R$8)*(R$7/1000*$B33),0)</f>
        <v>2430</v>
      </c>
      <c r="S33" s="49">
        <f>ROUND((($C$17/50)^S$8)*(S$7/1000*$B33),0)</f>
        <v>3233</v>
      </c>
      <c r="T33" s="55">
        <f>ROUND((($C$17/50)^T$8)*(T$7/1000*$B33),0)</f>
        <v>4595</v>
      </c>
      <c r="U33" s="58">
        <f>ROUND((($C$17/50)^U$8)*(U$7/1000*$B33),0)</f>
        <v>2160</v>
      </c>
      <c r="V33" s="49">
        <f>ROUND((($C$17/50)^V$8)*(V$7/1000*$B33),0)</f>
        <v>2968</v>
      </c>
      <c r="W33" s="49">
        <f>ROUND((($C$17/50)^W$8)*(W$7/1000*$B33),0)</f>
        <v>3838</v>
      </c>
      <c r="X33" s="55">
        <f>ROUND((($C$17/50)^X$8)*(X$7/1000*$B33),0)</f>
        <v>5440</v>
      </c>
    </row>
    <row r="34" spans="1:24" ht="16.5" thickBot="1" x14ac:dyDescent="0.3">
      <c r="A34" s="7"/>
      <c r="B34" s="40">
        <v>2000</v>
      </c>
      <c r="C34" s="59">
        <f>ROUND((($C$17/50)^C$8)*(C$7/1000*$B34),0)</f>
        <v>1796</v>
      </c>
      <c r="D34" s="56">
        <f>ROUND((($C$17/50)^D$8)*(D$7/1000*$B34),0)</f>
        <v>2574</v>
      </c>
      <c r="E34" s="59">
        <f>ROUND((($C$17/50)^E$8)*(E$7/1000*$B34),0)</f>
        <v>1228</v>
      </c>
      <c r="F34" s="50">
        <f>ROUND((($C$17/50)^F$8)*(F$7/1000*$B34),0)</f>
        <v>1740</v>
      </c>
      <c r="G34" s="50">
        <f>ROUND((($C$17/50)^G$8)*(G$7/1000*$B34),0)</f>
        <v>2306</v>
      </c>
      <c r="H34" s="56">
        <f>ROUND((($C$17/50)^H$8)*(H$7/1000*$B34),0)</f>
        <v>3298</v>
      </c>
      <c r="I34" s="59">
        <f>ROUND((($C$17/50)^I$8)*(I$7/1000*$B34),0)</f>
        <v>1492</v>
      </c>
      <c r="J34" s="50">
        <f>ROUND((($C$17/50)^J$8)*(J$7/1000*$B34),0)</f>
        <v>2076</v>
      </c>
      <c r="K34" s="50">
        <f>ROUND((($C$17/50)^K$8)*(K$7/1000*$B34),0)</f>
        <v>2776</v>
      </c>
      <c r="L34" s="56">
        <f>ROUND((($C$17/50)^L$8)*(L$7/1000*$B34),0)</f>
        <v>3958</v>
      </c>
      <c r="M34" s="59">
        <f>ROUND((($C$17/50)^M$8)*(M$7/1000*$B34),0)</f>
        <v>1740</v>
      </c>
      <c r="N34" s="50">
        <f>ROUND((($C$17/50)^N$8)*(N$7/1000*$B34),0)</f>
        <v>2392</v>
      </c>
      <c r="O34" s="50">
        <f>ROUND((($C$17/50)^O$8)*(O$7/1000*$B34),0)</f>
        <v>3202</v>
      </c>
      <c r="P34" s="56">
        <f>ROUND((($C$17/50)^P$8)*(P$7/1000*$B34),0)</f>
        <v>4560</v>
      </c>
      <c r="Q34" s="59">
        <f>ROUND((($C$17/50)^Q$8)*(Q$7/1000*$B34),0)</f>
        <v>1974</v>
      </c>
      <c r="R34" s="50">
        <f>ROUND((($C$17/50)^R$8)*(R$7/1000*$B34),0)</f>
        <v>2700</v>
      </c>
      <c r="S34" s="50">
        <f>ROUND((($C$17/50)^S$8)*(S$7/1000*$B34),0)</f>
        <v>3592</v>
      </c>
      <c r="T34" s="56">
        <f>ROUND((($C$17/50)^T$8)*(T$7/1000*$B34),0)</f>
        <v>5106</v>
      </c>
      <c r="U34" s="59">
        <f>ROUND((($C$17/50)^U$8)*(U$7/1000*$B34),0)</f>
        <v>2400</v>
      </c>
      <c r="V34" s="50">
        <f>ROUND((($C$17/50)^V$8)*(V$7/1000*$B34),0)</f>
        <v>3298</v>
      </c>
      <c r="W34" s="50">
        <f>ROUND((($C$17/50)^W$8)*(W$7/1000*$B34),0)</f>
        <v>4264</v>
      </c>
      <c r="X34" s="56">
        <f>ROUND((($C$17/50)^X$8)*(X$7/1000*$B34),0)</f>
        <v>6044</v>
      </c>
    </row>
  </sheetData>
  <sheetProtection algorithmName="SHA-512" hashValue="nw975TNVpruPX8tRm2ngGt5lljbK3fsunItXhhJ5ImCRfjvdsHpQMyDr1MNwvWlFY+AZs7Ookqpssahwe+2EdQ==" saltValue="UhVoZv2Njfjl3NG6xlAloQ==" spinCount="100000" sheet="1" objects="1" scenarios="1"/>
  <mergeCells count="33">
    <mergeCell ref="A11:B11"/>
    <mergeCell ref="U21:X21"/>
    <mergeCell ref="E19:H19"/>
    <mergeCell ref="I19:L19"/>
    <mergeCell ref="M19:P19"/>
    <mergeCell ref="Q19:T19"/>
    <mergeCell ref="U19:X19"/>
    <mergeCell ref="E21:H21"/>
    <mergeCell ref="I21:L21"/>
    <mergeCell ref="M21:P21"/>
    <mergeCell ref="Q21:T21"/>
    <mergeCell ref="C19:D19"/>
    <mergeCell ref="C21:D21"/>
    <mergeCell ref="Q4:T4"/>
    <mergeCell ref="U4:X4"/>
    <mergeCell ref="A5:B5"/>
    <mergeCell ref="A6:B6"/>
    <mergeCell ref="E6:H6"/>
    <mergeCell ref="I6:L6"/>
    <mergeCell ref="M6:P6"/>
    <mergeCell ref="Q6:T6"/>
    <mergeCell ref="U6:X6"/>
    <mergeCell ref="M4:P4"/>
    <mergeCell ref="C4:D4"/>
    <mergeCell ref="C6:D6"/>
    <mergeCell ref="A7:B7"/>
    <mergeCell ref="A8:B8"/>
    <mergeCell ref="A9:B9"/>
    <mergeCell ref="A10:B10"/>
    <mergeCell ref="C1:K1"/>
    <mergeCell ref="A4:B4"/>
    <mergeCell ref="E4:H4"/>
    <mergeCell ref="I4:L4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Everest Line 8</vt:lpstr>
      <vt:lpstr>'Everest Line 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2016-06-17T09:12:56Z</cp:lastPrinted>
  <dcterms:created xsi:type="dcterms:W3CDTF">2013-04-11T09:42:45Z</dcterms:created>
  <dcterms:modified xsi:type="dcterms:W3CDTF">2024-10-10T10:23:56Z</dcterms:modified>
</cp:coreProperties>
</file>