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4. HR EN\"/>
    </mc:Choice>
  </mc:AlternateContent>
  <xr:revisionPtr revIDLastSave="0" documentId="13_ncr:1_{75F34480-61AC-4B31-A5A7-ACF746761F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erest Line Plinth Double" sheetId="1" r:id="rId1"/>
  </sheets>
  <definedNames>
    <definedName name="_xlnm.Print_Area" localSheetId="0">'Everest Line Plinth Double'!$A$1:$Z$30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E30" i="1" s="1"/>
  <c r="D23" i="1" l="1"/>
  <c r="D25" i="1"/>
  <c r="D27" i="1"/>
  <c r="D29" i="1"/>
  <c r="C22" i="1"/>
  <c r="E23" i="1"/>
  <c r="C24" i="1"/>
  <c r="E25" i="1"/>
  <c r="E27" i="1"/>
  <c r="C30" i="1"/>
  <c r="D22" i="1"/>
  <c r="D24" i="1"/>
  <c r="D26" i="1"/>
  <c r="D28" i="1"/>
  <c r="D30" i="1"/>
  <c r="C26" i="1"/>
  <c r="C28" i="1"/>
  <c r="E29" i="1"/>
  <c r="E22" i="1"/>
  <c r="C23" i="1"/>
  <c r="E24" i="1"/>
  <c r="C25" i="1"/>
  <c r="E26" i="1"/>
  <c r="C27" i="1"/>
  <c r="E28" i="1"/>
  <c r="C29" i="1"/>
</calcChain>
</file>

<file path=xl/sharedStrings.xml><?xml version="1.0" encoding="utf-8"?>
<sst xmlns="http://schemas.openxmlformats.org/spreadsheetml/2006/main" count="25" uniqueCount="20">
  <si>
    <t>EN 442 Certification Data</t>
  </si>
  <si>
    <t>Height</t>
  </si>
  <si>
    <t>Type</t>
  </si>
  <si>
    <t>W/m (75/65/20°C)</t>
  </si>
  <si>
    <t>n-Exponent</t>
  </si>
  <si>
    <t>Surface (m²/m)</t>
  </si>
  <si>
    <t>Weight (kg/m)</t>
  </si>
  <si>
    <t>Water content (l/m)</t>
  </si>
  <si>
    <t>Heat capacity</t>
  </si>
  <si>
    <t>Other systemtemperatures?</t>
  </si>
  <si>
    <t>Inlet temperature (°C)</t>
  </si>
  <si>
    <t>&lt;&lt;&lt;</t>
  </si>
  <si>
    <t>Change inlet temperature</t>
  </si>
  <si>
    <t>Outlet temperature (°C)</t>
  </si>
  <si>
    <t>Change outlet temperature</t>
  </si>
  <si>
    <t>Room temperature (°C)</t>
  </si>
  <si>
    <t>Change room temperature</t>
  </si>
  <si>
    <t>Delta T</t>
  </si>
  <si>
    <t>Everest Line Plinth Double</t>
  </si>
  <si>
    <t>200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</si>
</sst>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b/>
      <sz val="12"/>
      <color rgb="FFE6000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11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60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164" fontId="9" fillId="3" borderId="1" xfId="1" applyNumberFormat="1" applyFont="1" applyFill="1" applyBorder="1" applyAlignment="1" applyProtection="1">
      <alignment horizontal="center"/>
      <protection hidden="1"/>
    </xf>
    <xf numFmtId="164" fontId="10" fillId="2" borderId="0" xfId="1" applyNumberFormat="1" applyFont="1" applyFill="1" applyAlignment="1" applyProtection="1">
      <protection hidden="1"/>
    </xf>
    <xf numFmtId="164" fontId="11" fillId="0" borderId="0" xfId="0" applyNumberFormat="1" applyFont="1" applyFill="1" applyBorder="1" applyAlignment="1" applyProtection="1">
      <protection hidden="1"/>
    </xf>
    <xf numFmtId="165" fontId="5" fillId="0" borderId="4" xfId="1" applyNumberFormat="1" applyFont="1" applyFill="1" applyBorder="1" applyProtection="1">
      <protection hidden="1"/>
    </xf>
    <xf numFmtId="165" fontId="5" fillId="0" borderId="5" xfId="1" applyNumberFormat="1" applyFont="1" applyFill="1" applyBorder="1" applyProtection="1">
      <protection hidden="1"/>
    </xf>
    <xf numFmtId="165" fontId="5" fillId="0" borderId="6" xfId="1" applyNumberFormat="1" applyFont="1" applyFill="1" applyBorder="1" applyProtection="1">
      <protection hidden="1"/>
    </xf>
    <xf numFmtId="166" fontId="5" fillId="3" borderId="7" xfId="1" applyNumberFormat="1" applyFont="1" applyFill="1" applyBorder="1" applyProtection="1">
      <protection hidden="1"/>
    </xf>
    <xf numFmtId="166" fontId="5" fillId="3" borderId="1" xfId="1" applyNumberFormat="1" applyFont="1" applyFill="1" applyBorder="1" applyProtection="1">
      <protection hidden="1"/>
    </xf>
    <xf numFmtId="166" fontId="5" fillId="3" borderId="8" xfId="1" applyNumberFormat="1" applyFont="1" applyFill="1" applyBorder="1" applyProtection="1">
      <protection hidden="1"/>
    </xf>
    <xf numFmtId="167" fontId="5" fillId="0" borderId="7" xfId="1" applyNumberFormat="1" applyFont="1" applyFill="1" applyBorder="1" applyProtection="1">
      <protection hidden="1"/>
    </xf>
    <xf numFmtId="167" fontId="5" fillId="0" borderId="1" xfId="1" applyNumberFormat="1" applyFont="1" applyFill="1" applyBorder="1" applyProtection="1">
      <protection hidden="1"/>
    </xf>
    <xf numFmtId="167" fontId="5" fillId="0" borderId="8" xfId="1" applyNumberFormat="1" applyFont="1" applyFill="1" applyBorder="1" applyProtection="1">
      <protection hidden="1"/>
    </xf>
    <xf numFmtId="167" fontId="5" fillId="3" borderId="7" xfId="1" applyNumberFormat="1" applyFont="1" applyFill="1" applyBorder="1" applyProtection="1"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3" borderId="8" xfId="1" applyNumberFormat="1" applyFont="1" applyFill="1" applyBorder="1" applyProtection="1">
      <protection hidden="1"/>
    </xf>
    <xf numFmtId="167" fontId="5" fillId="0" borderId="9" xfId="1" applyNumberFormat="1" applyFont="1" applyFill="1" applyBorder="1" applyProtection="1">
      <protection hidden="1"/>
    </xf>
    <xf numFmtId="167" fontId="5" fillId="0" borderId="2" xfId="1" applyNumberFormat="1" applyFont="1" applyFill="1" applyBorder="1" applyProtection="1">
      <protection hidden="1"/>
    </xf>
    <xf numFmtId="167" fontId="5" fillId="0" borderId="10" xfId="1" applyNumberFormat="1" applyFont="1" applyFill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2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Border="1" applyAlignment="1" applyProtection="1">
      <alignment vertical="center"/>
      <protection hidden="1"/>
    </xf>
    <xf numFmtId="0" fontId="14" fillId="2" borderId="0" xfId="2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right"/>
      <protection hidden="1"/>
    </xf>
    <xf numFmtId="164" fontId="5" fillId="3" borderId="0" xfId="1" applyNumberFormat="1" applyFont="1" applyFill="1" applyBorder="1" applyAlignment="1" applyProtection="1">
      <alignment vertical="center"/>
      <protection hidden="1"/>
    </xf>
    <xf numFmtId="2" fontId="8" fillId="3" borderId="0" xfId="2" applyNumberFormat="1" applyFont="1" applyFill="1" applyBorder="1" applyAlignment="1" applyProtection="1">
      <alignment horizontal="center" vertical="center"/>
      <protection hidden="1"/>
    </xf>
    <xf numFmtId="2" fontId="8" fillId="2" borderId="0" xfId="2" applyNumberFormat="1" applyFont="1" applyFill="1" applyBorder="1" applyAlignment="1" applyProtection="1">
      <alignment vertical="center"/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164" fontId="7" fillId="3" borderId="1" xfId="1" applyNumberFormat="1" applyFont="1" applyFill="1" applyBorder="1" applyAlignment="1" applyProtection="1">
      <alignment horizontal="center" vertical="center"/>
      <protection hidden="1"/>
    </xf>
    <xf numFmtId="164" fontId="9" fillId="3" borderId="1" xfId="1" applyNumberFormat="1" applyFont="1" applyFill="1" applyBorder="1" applyAlignment="1" applyProtection="1">
      <alignment horizontal="center" vertical="center"/>
      <protection hidden="1"/>
    </xf>
    <xf numFmtId="164" fontId="7" fillId="0" borderId="1" xfId="1" applyNumberFormat="1" applyFont="1" applyBorder="1" applyAlignment="1" applyProtection="1">
      <alignment vertical="center"/>
      <protection hidden="1"/>
    </xf>
    <xf numFmtId="164" fontId="8" fillId="0" borderId="3" xfId="1" applyNumberFormat="1" applyFont="1" applyFill="1" applyBorder="1" applyAlignment="1" applyProtection="1">
      <alignment horizontal="center" vertical="center"/>
      <protection hidden="1"/>
    </xf>
    <xf numFmtId="165" fontId="5" fillId="0" borderId="5" xfId="1" applyNumberFormat="1" applyFont="1" applyFill="1" applyBorder="1" applyAlignment="1" applyProtection="1">
      <alignment vertical="center"/>
      <protection hidden="1"/>
    </xf>
    <xf numFmtId="164" fontId="8" fillId="3" borderId="3" xfId="1" applyNumberFormat="1" applyFont="1" applyFill="1" applyBorder="1" applyAlignment="1" applyProtection="1">
      <alignment horizontal="center" vertical="center"/>
      <protection hidden="1"/>
    </xf>
    <xf numFmtId="165" fontId="5" fillId="3" borderId="8" xfId="1" applyNumberFormat="1" applyFont="1" applyFill="1" applyBorder="1" applyProtection="1">
      <protection hidden="1"/>
    </xf>
    <xf numFmtId="165" fontId="5" fillId="3" borderId="7" xfId="1" applyNumberFormat="1" applyFont="1" applyFill="1" applyBorder="1" applyProtection="1">
      <protection hidden="1"/>
    </xf>
    <xf numFmtId="165" fontId="5" fillId="3" borderId="1" xfId="1" applyNumberFormat="1" applyFont="1" applyFill="1" applyBorder="1" applyAlignment="1" applyProtection="1">
      <alignment vertical="center"/>
      <protection hidden="1"/>
    </xf>
    <xf numFmtId="165" fontId="5" fillId="0" borderId="8" xfId="1" applyNumberFormat="1" applyFont="1" applyFill="1" applyBorder="1" applyProtection="1">
      <protection hidden="1"/>
    </xf>
    <xf numFmtId="165" fontId="5" fillId="0" borderId="7" xfId="1" applyNumberFormat="1" applyFont="1" applyFill="1" applyBorder="1" applyProtection="1">
      <protection hidden="1"/>
    </xf>
    <xf numFmtId="165" fontId="5" fillId="0" borderId="1" xfId="1" applyNumberFormat="1" applyFont="1" applyFill="1" applyBorder="1" applyAlignment="1" applyProtection="1">
      <alignment vertical="center"/>
      <protection hidden="1"/>
    </xf>
    <xf numFmtId="165" fontId="5" fillId="0" borderId="10" xfId="1" applyNumberFormat="1" applyFont="1" applyFill="1" applyBorder="1" applyProtection="1">
      <protection hidden="1"/>
    </xf>
    <xf numFmtId="165" fontId="5" fillId="0" borderId="9" xfId="1" applyNumberFormat="1" applyFont="1" applyFill="1" applyBorder="1" applyProtection="1">
      <protection hidden="1"/>
    </xf>
    <xf numFmtId="165" fontId="5" fillId="0" borderId="2" xfId="1" applyNumberFormat="1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4" fontId="7" fillId="0" borderId="2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  <xf numFmtId="164" fontId="7" fillId="0" borderId="1" xfId="1" applyNumberFormat="1" applyFont="1" applyFill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164" fontId="5" fillId="0" borderId="2" xfId="1" applyNumberFormat="1" applyFont="1" applyBorder="1" applyAlignment="1" applyProtection="1">
      <alignment horizontal="center" vertical="center"/>
      <protection hidden="1"/>
    </xf>
    <xf numFmtId="164" fontId="7" fillId="0" borderId="3" xfId="1" applyNumberFormat="1" applyFont="1" applyFill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3" xfId="1" applyNumberFormat="1" applyFont="1" applyFill="1" applyBorder="1" applyAlignment="1" applyProtection="1">
      <alignment horizont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2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0"/>
  <sheetViews>
    <sheetView showGridLines="0" tabSelected="1" zoomScale="85" zoomScaleNormal="85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2.5703125" style="3" customWidth="1"/>
    <col min="3" max="16384" width="9.140625" style="3"/>
  </cols>
  <sheetData>
    <row r="1" spans="1:26" ht="30.75" customHeight="1" x14ac:dyDescent="0.5">
      <c r="A1" s="1"/>
      <c r="B1" s="2"/>
      <c r="C1" s="53" t="s">
        <v>18</v>
      </c>
      <c r="D1" s="53"/>
      <c r="E1" s="53"/>
      <c r="F1" s="53"/>
      <c r="G1" s="53"/>
      <c r="H1" s="53"/>
      <c r="I1" s="53"/>
      <c r="J1" s="53"/>
      <c r="K1" s="53"/>
    </row>
    <row r="2" spans="1:26" ht="15.75" customHeight="1" x14ac:dyDescent="0.25">
      <c r="A2" s="4"/>
      <c r="B2" s="5"/>
    </row>
    <row r="3" spans="1:26" ht="21" x14ac:dyDescent="0.35">
      <c r="A3" s="6" t="s">
        <v>0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.75" x14ac:dyDescent="0.25">
      <c r="A4" s="54" t="s">
        <v>1</v>
      </c>
      <c r="B4" s="54"/>
      <c r="C4" s="54" t="s">
        <v>19</v>
      </c>
      <c r="D4" s="54"/>
      <c r="E4" s="54"/>
      <c r="F4" s="8"/>
      <c r="G4" s="8"/>
      <c r="H4" s="8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6" ht="15.75" customHeight="1" x14ac:dyDescent="0.35">
      <c r="A5" s="55" t="s">
        <v>2</v>
      </c>
      <c r="B5" s="55"/>
      <c r="C5" s="9">
        <v>22</v>
      </c>
      <c r="D5" s="9">
        <v>33</v>
      </c>
      <c r="E5" s="9">
        <v>44</v>
      </c>
      <c r="F5" s="10"/>
      <c r="G5" s="10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6" ht="16.5" thickBot="1" x14ac:dyDescent="0.3">
      <c r="A6" s="51"/>
      <c r="B6" s="51"/>
      <c r="C6" s="52"/>
      <c r="D6" s="52"/>
      <c r="E6" s="52"/>
      <c r="F6" s="11"/>
      <c r="G6" s="1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6" ht="15.75" x14ac:dyDescent="0.25">
      <c r="A7" s="54" t="s">
        <v>3</v>
      </c>
      <c r="B7" s="57"/>
      <c r="C7" s="12">
        <v>576</v>
      </c>
      <c r="D7" s="13">
        <v>906</v>
      </c>
      <c r="E7" s="14">
        <v>1181</v>
      </c>
      <c r="F7" s="11"/>
      <c r="G7" s="1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6" ht="15.75" x14ac:dyDescent="0.25">
      <c r="A8" s="58" t="s">
        <v>4</v>
      </c>
      <c r="B8" s="59"/>
      <c r="C8" s="15">
        <v>1.2678</v>
      </c>
      <c r="D8" s="16">
        <v>1.2579</v>
      </c>
      <c r="E8" s="17">
        <v>1.2843</v>
      </c>
      <c r="F8" s="11"/>
      <c r="G8" s="1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6" ht="15.75" x14ac:dyDescent="0.25">
      <c r="A9" s="54" t="s">
        <v>5</v>
      </c>
      <c r="B9" s="57"/>
      <c r="C9" s="18">
        <v>2.0499999999999998</v>
      </c>
      <c r="D9" s="19">
        <v>3.08</v>
      </c>
      <c r="E9" s="20">
        <v>4.0999999999999996</v>
      </c>
      <c r="F9" s="7"/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6" ht="15.75" x14ac:dyDescent="0.25">
      <c r="A10" s="58" t="s">
        <v>6</v>
      </c>
      <c r="B10" s="59"/>
      <c r="C10" s="21">
        <v>13.5</v>
      </c>
      <c r="D10" s="22">
        <v>19.3</v>
      </c>
      <c r="E10" s="23">
        <v>24.6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6" ht="16.5" thickBot="1" x14ac:dyDescent="0.3">
      <c r="A11" s="54" t="s">
        <v>7</v>
      </c>
      <c r="B11" s="57"/>
      <c r="C11" s="24">
        <v>2.8</v>
      </c>
      <c r="D11" s="25">
        <v>4.2</v>
      </c>
      <c r="E11" s="26">
        <v>5.6</v>
      </c>
    </row>
    <row r="12" spans="1:26" ht="15.75" x14ac:dyDescent="0.25">
      <c r="A12" s="8"/>
      <c r="B12" s="8"/>
      <c r="C12" s="8"/>
      <c r="D12" s="8"/>
      <c r="E12" s="8"/>
      <c r="F12" s="8"/>
      <c r="G12" s="8"/>
      <c r="H12" s="8"/>
    </row>
    <row r="13" spans="1:26" ht="21" x14ac:dyDescent="0.35">
      <c r="A13" s="27" t="s">
        <v>8</v>
      </c>
      <c r="B13" s="27"/>
      <c r="C13" s="27"/>
      <c r="D13" s="28"/>
      <c r="E13" s="10" t="s">
        <v>9</v>
      </c>
      <c r="F13" s="10"/>
      <c r="H13" s="10"/>
      <c r="I13" s="10"/>
      <c r="J13" s="10"/>
    </row>
    <row r="14" spans="1:26" ht="15.75" x14ac:dyDescent="0.25">
      <c r="A14" s="29" t="s">
        <v>10</v>
      </c>
      <c r="B14" s="29"/>
      <c r="C14" s="30">
        <v>75</v>
      </c>
      <c r="D14" s="31" t="s">
        <v>11</v>
      </c>
      <c r="E14" s="11" t="s">
        <v>12</v>
      </c>
      <c r="F14" s="11"/>
      <c r="H14" s="11"/>
      <c r="I14" s="11"/>
      <c r="J14" s="11"/>
    </row>
    <row r="15" spans="1:26" ht="15.75" x14ac:dyDescent="0.25">
      <c r="A15" s="29" t="s">
        <v>13</v>
      </c>
      <c r="B15" s="29"/>
      <c r="C15" s="30">
        <v>65</v>
      </c>
      <c r="D15" s="31" t="s">
        <v>11</v>
      </c>
      <c r="E15" s="11" t="s">
        <v>14</v>
      </c>
      <c r="F15" s="11"/>
      <c r="H15" s="11"/>
      <c r="I15" s="11"/>
      <c r="J15" s="11"/>
    </row>
    <row r="16" spans="1:26" ht="15.75" x14ac:dyDescent="0.25">
      <c r="A16" s="29" t="s">
        <v>15</v>
      </c>
      <c r="B16" s="29"/>
      <c r="C16" s="30">
        <v>20</v>
      </c>
      <c r="D16" s="31" t="s">
        <v>11</v>
      </c>
      <c r="E16" s="11" t="s">
        <v>16</v>
      </c>
      <c r="F16" s="11"/>
      <c r="H16" s="11"/>
      <c r="I16" s="11"/>
      <c r="J16" s="11"/>
    </row>
    <row r="17" spans="1:10" ht="15.75" x14ac:dyDescent="0.25">
      <c r="A17" s="32" t="s">
        <v>17</v>
      </c>
      <c r="B17" s="32"/>
      <c r="C17" s="33">
        <f>(AVERAGE(C14:C15))-C16</f>
        <v>50</v>
      </c>
      <c r="D17" s="7"/>
      <c r="E17" s="34"/>
      <c r="F17" s="8"/>
      <c r="G17" s="8"/>
      <c r="H17" s="8"/>
      <c r="I17" s="7"/>
      <c r="J17" s="7"/>
    </row>
    <row r="18" spans="1:10" ht="15.75" x14ac:dyDescent="0.25">
      <c r="A18" s="8"/>
      <c r="B18" s="8"/>
      <c r="C18" s="8"/>
      <c r="D18" s="8"/>
      <c r="E18" s="8"/>
      <c r="F18" s="8"/>
      <c r="G18" s="8"/>
      <c r="H18" s="8"/>
    </row>
    <row r="19" spans="1:10" ht="15.75" x14ac:dyDescent="0.25">
      <c r="A19" s="7"/>
      <c r="B19" s="35" t="s">
        <v>1</v>
      </c>
      <c r="C19" s="54" t="s">
        <v>19</v>
      </c>
      <c r="D19" s="54"/>
      <c r="E19" s="54"/>
    </row>
    <row r="20" spans="1:10" ht="15.75" x14ac:dyDescent="0.25">
      <c r="A20" s="7"/>
      <c r="B20" s="36" t="s">
        <v>2</v>
      </c>
      <c r="C20" s="37">
        <v>22</v>
      </c>
      <c r="D20" s="37">
        <v>33</v>
      </c>
      <c r="E20" s="37">
        <v>44</v>
      </c>
    </row>
    <row r="21" spans="1:10" ht="16.5" thickBot="1" x14ac:dyDescent="0.3">
      <c r="A21" s="7"/>
      <c r="B21" s="38"/>
      <c r="C21" s="56"/>
      <c r="D21" s="56"/>
      <c r="E21" s="56"/>
    </row>
    <row r="22" spans="1:10" ht="15.75" x14ac:dyDescent="0.25">
      <c r="A22" s="7"/>
      <c r="B22" s="39">
        <v>1000</v>
      </c>
      <c r="C22" s="12">
        <f>ROUND((($C$17/50)^C$8)*(C$7/1000*$B22),0)</f>
        <v>576</v>
      </c>
      <c r="D22" s="40">
        <f>ROUND((($C$17/50)^D$8)*(D$7/1000*$B22),0)</f>
        <v>906</v>
      </c>
      <c r="E22" s="14">
        <f>ROUND((($C$17/50)^E$8)*(E$7/1000*$B22),0)</f>
        <v>1181</v>
      </c>
    </row>
    <row r="23" spans="1:10" ht="15.75" x14ac:dyDescent="0.25">
      <c r="A23" s="7"/>
      <c r="B23" s="41">
        <v>1200</v>
      </c>
      <c r="C23" s="43">
        <f>ROUND((($C$17/50)^C$8)*(C$7/1000*$B23),0)</f>
        <v>691</v>
      </c>
      <c r="D23" s="44">
        <f>ROUND((($C$17/50)^D$8)*(D$7/1000*$B23),0)</f>
        <v>1087</v>
      </c>
      <c r="E23" s="42">
        <f>ROUND((($C$17/50)^E$8)*(E$7/1000*$B23),0)</f>
        <v>1417</v>
      </c>
    </row>
    <row r="24" spans="1:10" ht="15.75" x14ac:dyDescent="0.25">
      <c r="A24" s="7"/>
      <c r="B24" s="39">
        <v>1400</v>
      </c>
      <c r="C24" s="46">
        <f>ROUND((($C$17/50)^C$8)*(C$7/1000*$B24),0)</f>
        <v>806</v>
      </c>
      <c r="D24" s="47">
        <f>ROUND((($C$17/50)^D$8)*(D$7/1000*$B24),0)</f>
        <v>1268</v>
      </c>
      <c r="E24" s="45">
        <f>ROUND((($C$17/50)^E$8)*(E$7/1000*$B24),0)</f>
        <v>1653</v>
      </c>
    </row>
    <row r="25" spans="1:10" ht="15.75" x14ac:dyDescent="0.25">
      <c r="A25" s="7"/>
      <c r="B25" s="41">
        <v>1600</v>
      </c>
      <c r="C25" s="43">
        <f>ROUND((($C$17/50)^C$8)*(C$7/1000*$B25),0)</f>
        <v>922</v>
      </c>
      <c r="D25" s="44">
        <f>ROUND((($C$17/50)^D$8)*(D$7/1000*$B25),0)</f>
        <v>1450</v>
      </c>
      <c r="E25" s="42">
        <f>ROUND((($C$17/50)^E$8)*(E$7/1000*$B25),0)</f>
        <v>1890</v>
      </c>
    </row>
    <row r="26" spans="1:10" ht="15.75" x14ac:dyDescent="0.25">
      <c r="A26" s="7"/>
      <c r="B26" s="39">
        <v>1800</v>
      </c>
      <c r="C26" s="46">
        <f>ROUND((($C$17/50)^C$8)*(C$7/1000*$B26),0)</f>
        <v>1037</v>
      </c>
      <c r="D26" s="47">
        <f>ROUND((($C$17/50)^D$8)*(D$7/1000*$B26),0)</f>
        <v>1631</v>
      </c>
      <c r="E26" s="45">
        <f>ROUND((($C$17/50)^E$8)*(E$7/1000*$B26),0)</f>
        <v>2126</v>
      </c>
    </row>
    <row r="27" spans="1:10" ht="15.75" x14ac:dyDescent="0.25">
      <c r="A27" s="7"/>
      <c r="B27" s="41">
        <v>2000</v>
      </c>
      <c r="C27" s="43">
        <f>ROUND((($C$17/50)^C$8)*(C$7/1000*$B27),0)</f>
        <v>1152</v>
      </c>
      <c r="D27" s="44">
        <f>ROUND((($C$17/50)^D$8)*(D$7/1000*$B27),0)</f>
        <v>1812</v>
      </c>
      <c r="E27" s="42">
        <f>ROUND((($C$17/50)^E$8)*(E$7/1000*$B27),0)</f>
        <v>2362</v>
      </c>
    </row>
    <row r="28" spans="1:10" ht="15.75" x14ac:dyDescent="0.25">
      <c r="A28" s="7"/>
      <c r="B28" s="39">
        <v>2200</v>
      </c>
      <c r="C28" s="46">
        <f>ROUND((($C$17/50)^C$8)*(C$7/1000*$B28),0)</f>
        <v>1267</v>
      </c>
      <c r="D28" s="47">
        <f>ROUND((($C$17/50)^D$8)*(D$7/1000*$B28),0)</f>
        <v>1993</v>
      </c>
      <c r="E28" s="45">
        <f>ROUND((($C$17/50)^E$8)*(E$7/1000*$B28),0)</f>
        <v>2598</v>
      </c>
    </row>
    <row r="29" spans="1:10" ht="15.75" x14ac:dyDescent="0.25">
      <c r="A29" s="7"/>
      <c r="B29" s="41">
        <v>2400</v>
      </c>
      <c r="C29" s="43">
        <f>ROUND((($C$17/50)^C$8)*(C$7/1000*$B29),0)</f>
        <v>1382</v>
      </c>
      <c r="D29" s="44">
        <f>ROUND((($C$17/50)^D$8)*(D$7/1000*$B29),0)</f>
        <v>2174</v>
      </c>
      <c r="E29" s="42">
        <f>ROUND((($C$17/50)^E$8)*(E$7/1000*$B29),0)</f>
        <v>2834</v>
      </c>
    </row>
    <row r="30" spans="1:10" ht="16.5" thickBot="1" x14ac:dyDescent="0.3">
      <c r="A30" s="7"/>
      <c r="B30" s="39">
        <v>2600</v>
      </c>
      <c r="C30" s="49">
        <f>ROUND((($C$17/50)^C$8)*(C$7/1000*$B30),0)</f>
        <v>1498</v>
      </c>
      <c r="D30" s="50">
        <f>ROUND((($C$17/50)^D$8)*(D$7/1000*$B30),0)</f>
        <v>2356</v>
      </c>
      <c r="E30" s="48">
        <f>ROUND((($C$17/50)^E$8)*(E$7/1000*$B30),0)</f>
        <v>3071</v>
      </c>
    </row>
  </sheetData>
  <sheetProtection algorithmName="SHA-512" hashValue="kWV+Bi1JZsvql8sMAFedz3153EZ77fpOuQlJKn3m4D+a7hztvtuoGmIaL9eyRcLEZCu4kMyOaRwXvy/R2xXjYQ==" saltValue="1VrIBKJ5zqaTOiGGj9CTPA==" spinCount="100000" sheet="1" objects="1" scenarios="1"/>
  <mergeCells count="13">
    <mergeCell ref="C19:E19"/>
    <mergeCell ref="C21:E21"/>
    <mergeCell ref="A7:B7"/>
    <mergeCell ref="A8:B8"/>
    <mergeCell ref="A9:B9"/>
    <mergeCell ref="A10:B10"/>
    <mergeCell ref="A11:B11"/>
    <mergeCell ref="A6:B6"/>
    <mergeCell ref="C6:E6"/>
    <mergeCell ref="C1:K1"/>
    <mergeCell ref="A4:B4"/>
    <mergeCell ref="C4:E4"/>
    <mergeCell ref="A5:B5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Everest Line Plinth Double</vt:lpstr>
      <vt:lpstr>'Everest Line Plinth Double'!Print_Area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2013-04-15T09:47:04Z</dcterms:created>
  <dcterms:modified xsi:type="dcterms:W3CDTF">2022-02-21T07:57:30Z</dcterms:modified>
</cp:coreProperties>
</file>