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7. Sales Tools\Heatselector\1. HR\1. HR BENL\"/>
    </mc:Choice>
  </mc:AlternateContent>
  <xr:revisionPtr revIDLastSave="0" documentId="13_ncr:1_{DCD026EE-3B45-4496-A332-254307DF36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verest Plan ECO" sheetId="1" r:id="rId1"/>
  </sheets>
  <definedNames>
    <definedName name="_xlnm.Print_Area" localSheetId="0">'Everest Plan ECO'!$A$1:$AG$34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29" i="1" l="1"/>
  <c r="N29" i="1"/>
  <c r="D32" i="1"/>
  <c r="K29" i="1"/>
  <c r="O29" i="1"/>
  <c r="U29" i="1"/>
  <c r="D29" i="1"/>
  <c r="P29" i="1"/>
  <c r="J29" i="1"/>
  <c r="E29" i="1"/>
  <c r="Q29" i="1"/>
  <c r="W29" i="1"/>
  <c r="F29" i="1"/>
  <c r="R29" i="1"/>
  <c r="I29" i="1"/>
  <c r="L29" i="1"/>
  <c r="G29" i="1"/>
  <c r="S29" i="1"/>
  <c r="T29" i="1"/>
  <c r="V29" i="1"/>
  <c r="H29" i="1"/>
  <c r="X29" i="1"/>
  <c r="M29" i="1"/>
  <c r="Y29" i="1"/>
  <c r="H22" i="1"/>
  <c r="I22" i="1"/>
  <c r="M22" i="1"/>
  <c r="Q22" i="1"/>
  <c r="U22" i="1"/>
  <c r="Y22" i="1"/>
  <c r="K23" i="1"/>
  <c r="O23" i="1"/>
  <c r="S23" i="1"/>
  <c r="W23" i="1"/>
  <c r="I24" i="1"/>
  <c r="M24" i="1"/>
  <c r="Q24" i="1"/>
  <c r="U24" i="1"/>
  <c r="Y24" i="1"/>
  <c r="K25" i="1"/>
  <c r="O25" i="1"/>
  <c r="S25" i="1"/>
  <c r="W25" i="1"/>
  <c r="I26" i="1"/>
  <c r="M26" i="1"/>
  <c r="Q26" i="1"/>
  <c r="U26" i="1"/>
  <c r="Y26" i="1"/>
  <c r="K27" i="1"/>
  <c r="O27" i="1"/>
  <c r="S27" i="1"/>
  <c r="W27" i="1"/>
  <c r="I28" i="1"/>
  <c r="M28" i="1"/>
  <c r="Q28" i="1"/>
  <c r="U28" i="1"/>
  <c r="Y28" i="1"/>
  <c r="K30" i="1"/>
  <c r="O30" i="1"/>
  <c r="S30" i="1"/>
  <c r="W30" i="1"/>
  <c r="I31" i="1"/>
  <c r="M31" i="1"/>
  <c r="Q31" i="1"/>
  <c r="U31" i="1"/>
  <c r="Y31" i="1"/>
  <c r="K32" i="1"/>
  <c r="O32" i="1"/>
  <c r="S32" i="1"/>
  <c r="W32" i="1"/>
  <c r="I33" i="1"/>
  <c r="M33" i="1"/>
  <c r="Q33" i="1"/>
  <c r="U33" i="1"/>
  <c r="Y33" i="1"/>
  <c r="K34" i="1"/>
  <c r="O34" i="1"/>
  <c r="S34" i="1"/>
  <c r="W34" i="1"/>
  <c r="I35" i="1"/>
  <c r="M35" i="1"/>
  <c r="Q35" i="1"/>
  <c r="K36" i="1"/>
  <c r="O36" i="1"/>
  <c r="L37" i="1"/>
  <c r="P38" i="1"/>
  <c r="F22" i="1"/>
  <c r="F26" i="1"/>
  <c r="F31" i="1"/>
  <c r="D39" i="1"/>
  <c r="E36" i="1"/>
  <c r="E35" i="1"/>
  <c r="C22" i="1"/>
  <c r="C23" i="1"/>
  <c r="C24" i="1"/>
  <c r="C25" i="1"/>
  <c r="D27" i="1"/>
  <c r="E28" i="1"/>
  <c r="E33" i="1"/>
  <c r="G23" i="1"/>
  <c r="G26" i="1"/>
  <c r="G28" i="1"/>
  <c r="G31" i="1"/>
  <c r="J22" i="1"/>
  <c r="N22" i="1"/>
  <c r="R22" i="1"/>
  <c r="V22" i="1"/>
  <c r="K22" i="1"/>
  <c r="S22" i="1"/>
  <c r="H23" i="1"/>
  <c r="M23" i="1"/>
  <c r="R23" i="1"/>
  <c r="X23" i="1"/>
  <c r="K24" i="1"/>
  <c r="P24" i="1"/>
  <c r="V24" i="1"/>
  <c r="I25" i="1"/>
  <c r="N25" i="1"/>
  <c r="T25" i="1"/>
  <c r="Y25" i="1"/>
  <c r="L26" i="1"/>
  <c r="R26" i="1"/>
  <c r="W26" i="1"/>
  <c r="J27" i="1"/>
  <c r="P27" i="1"/>
  <c r="U27" i="1"/>
  <c r="H28" i="1"/>
  <c r="N28" i="1"/>
  <c r="S28" i="1"/>
  <c r="X28" i="1"/>
  <c r="L30" i="1"/>
  <c r="Q30" i="1"/>
  <c r="V30" i="1"/>
  <c r="J31" i="1"/>
  <c r="O31" i="1"/>
  <c r="T31" i="1"/>
  <c r="H32" i="1"/>
  <c r="M32" i="1"/>
  <c r="R32" i="1"/>
  <c r="X32" i="1"/>
  <c r="K33" i="1"/>
  <c r="P33" i="1"/>
  <c r="V33" i="1"/>
  <c r="I34" i="1"/>
  <c r="N34" i="1"/>
  <c r="T34" i="1"/>
  <c r="Y34" i="1"/>
  <c r="L35" i="1"/>
  <c r="H36" i="1"/>
  <c r="M36" i="1"/>
  <c r="H37" i="1"/>
  <c r="H39" i="1"/>
  <c r="F24" i="1"/>
  <c r="F30" i="1"/>
  <c r="D38" i="1"/>
  <c r="G22" i="1"/>
  <c r="D24" i="1"/>
  <c r="E25" i="1"/>
  <c r="E27" i="1"/>
  <c r="D30" i="1"/>
  <c r="G25" i="1"/>
  <c r="C28" i="1"/>
  <c r="G32" i="1"/>
  <c r="O28" i="1"/>
  <c r="R30" i="1"/>
  <c r="K31" i="1"/>
  <c r="V31" i="1"/>
  <c r="N32" i="1"/>
  <c r="Y32" i="1"/>
  <c r="R33" i="1"/>
  <c r="J34" i="1"/>
  <c r="U34" i="1"/>
  <c r="H35" i="1"/>
  <c r="N35" i="1"/>
  <c r="N36" i="1"/>
  <c r="L39" i="1"/>
  <c r="F32" i="1"/>
  <c r="D37" i="1"/>
  <c r="G35" i="1"/>
  <c r="D23" i="1"/>
  <c r="E24" i="1"/>
  <c r="D26" i="1"/>
  <c r="E32" i="1"/>
  <c r="D34" i="1"/>
  <c r="E23" i="1"/>
  <c r="D28" i="1"/>
  <c r="G30" i="1"/>
  <c r="L22" i="1"/>
  <c r="T22" i="1"/>
  <c r="I23" i="1"/>
  <c r="N23" i="1"/>
  <c r="T23" i="1"/>
  <c r="Y23" i="1"/>
  <c r="L24" i="1"/>
  <c r="R24" i="1"/>
  <c r="W24" i="1"/>
  <c r="J25" i="1"/>
  <c r="P25" i="1"/>
  <c r="U25" i="1"/>
  <c r="H26" i="1"/>
  <c r="N26" i="1"/>
  <c r="S26" i="1"/>
  <c r="X26" i="1"/>
  <c r="L27" i="1"/>
  <c r="Q27" i="1"/>
  <c r="V27" i="1"/>
  <c r="J28" i="1"/>
  <c r="T28" i="1"/>
  <c r="H30" i="1"/>
  <c r="M30" i="1"/>
  <c r="X30" i="1"/>
  <c r="P31" i="1"/>
  <c r="I32" i="1"/>
  <c r="T32" i="1"/>
  <c r="L33" i="1"/>
  <c r="W33" i="1"/>
  <c r="P34" i="1"/>
  <c r="I36" i="1"/>
  <c r="P37" i="1"/>
  <c r="F25" i="1"/>
  <c r="G33" i="1"/>
  <c r="E34" i="1"/>
  <c r="O22" i="1"/>
  <c r="W22" i="1"/>
  <c r="J23" i="1"/>
  <c r="P23" i="1"/>
  <c r="U23" i="1"/>
  <c r="H24" i="1"/>
  <c r="N24" i="1"/>
  <c r="S24" i="1"/>
  <c r="X24" i="1"/>
  <c r="L25" i="1"/>
  <c r="Q25" i="1"/>
  <c r="V25" i="1"/>
  <c r="J26" i="1"/>
  <c r="O26" i="1"/>
  <c r="T26" i="1"/>
  <c r="H27" i="1"/>
  <c r="M27" i="1"/>
  <c r="R27" i="1"/>
  <c r="X27" i="1"/>
  <c r="K28" i="1"/>
  <c r="P28" i="1"/>
  <c r="V28" i="1"/>
  <c r="I30" i="1"/>
  <c r="N30" i="1"/>
  <c r="T30" i="1"/>
  <c r="Y30" i="1"/>
  <c r="L31" i="1"/>
  <c r="R31" i="1"/>
  <c r="W31" i="1"/>
  <c r="J32" i="1"/>
  <c r="P32" i="1"/>
  <c r="U32" i="1"/>
  <c r="H33" i="1"/>
  <c r="N33" i="1"/>
  <c r="S33" i="1"/>
  <c r="X33" i="1"/>
  <c r="L34" i="1"/>
  <c r="Q34" i="1"/>
  <c r="V34" i="1"/>
  <c r="J35" i="1"/>
  <c r="O35" i="1"/>
  <c r="J36" i="1"/>
  <c r="P36" i="1"/>
  <c r="H38" i="1"/>
  <c r="P39" i="1"/>
  <c r="F27" i="1"/>
  <c r="F33" i="1"/>
  <c r="G36" i="1"/>
  <c r="D35" i="1"/>
  <c r="D22" i="1"/>
  <c r="E26" i="1"/>
  <c r="G34" i="1"/>
  <c r="P22" i="1"/>
  <c r="X22" i="1"/>
  <c r="L23" i="1"/>
  <c r="Q23" i="1"/>
  <c r="V23" i="1"/>
  <c r="J24" i="1"/>
  <c r="O24" i="1"/>
  <c r="T24" i="1"/>
  <c r="H25" i="1"/>
  <c r="M25" i="1"/>
  <c r="R25" i="1"/>
  <c r="X25" i="1"/>
  <c r="K26" i="1"/>
  <c r="P26" i="1"/>
  <c r="V26" i="1"/>
  <c r="I27" i="1"/>
  <c r="N27" i="1"/>
  <c r="T27" i="1"/>
  <c r="Y27" i="1"/>
  <c r="L28" i="1"/>
  <c r="R28" i="1"/>
  <c r="W28" i="1"/>
  <c r="J30" i="1"/>
  <c r="P30" i="1"/>
  <c r="U30" i="1"/>
  <c r="H31" i="1"/>
  <c r="N31" i="1"/>
  <c r="S31" i="1"/>
  <c r="X31" i="1"/>
  <c r="L32" i="1"/>
  <c r="Q32" i="1"/>
  <c r="V32" i="1"/>
  <c r="J33" i="1"/>
  <c r="O33" i="1"/>
  <c r="T33" i="1"/>
  <c r="H34" i="1"/>
  <c r="M34" i="1"/>
  <c r="R34" i="1"/>
  <c r="X34" i="1"/>
  <c r="K35" i="1"/>
  <c r="P35" i="1"/>
  <c r="L36" i="1"/>
  <c r="Q36" i="1"/>
  <c r="L38" i="1"/>
  <c r="F23" i="1"/>
  <c r="F28" i="1"/>
  <c r="F34" i="1"/>
  <c r="D36" i="1"/>
  <c r="E22" i="1"/>
  <c r="D25" i="1"/>
  <c r="E31" i="1"/>
  <c r="D33" i="1"/>
  <c r="G24" i="1"/>
  <c r="G27" i="1"/>
  <c r="C31" i="1"/>
  <c r="E30" i="1"/>
  <c r="C26" i="1"/>
  <c r="C30" i="1"/>
  <c r="D31" i="1"/>
  <c r="C27" i="1"/>
</calcChain>
</file>

<file path=xl/sharedStrings.xml><?xml version="1.0" encoding="utf-8"?>
<sst xmlns="http://schemas.openxmlformats.org/spreadsheetml/2006/main" count="36" uniqueCount="26">
  <si>
    <t>EN 442 Certification Data</t>
  </si>
  <si>
    <t>Bouwhoogte</t>
  </si>
  <si>
    <t>300 mm</t>
  </si>
  <si>
    <t>400 mm</t>
  </si>
  <si>
    <t>500 mm</t>
  </si>
  <si>
    <t>600 mm</t>
  </si>
  <si>
    <t>700 mm</t>
  </si>
  <si>
    <t>900 mm</t>
  </si>
  <si>
    <t>Type</t>
  </si>
  <si>
    <t>W/m bij 75/65/20°C</t>
  </si>
  <si>
    <t>n-Exponent</t>
  </si>
  <si>
    <t>Oppervlakte (m²/m)</t>
  </si>
  <si>
    <t>Gewicht (kg/m)</t>
  </si>
  <si>
    <t>Waterinhoud (l/m)</t>
  </si>
  <si>
    <t>Warmtecapaciteit:</t>
  </si>
  <si>
    <t>Andere werktemperaturen?</t>
  </si>
  <si>
    <t>Aanvoertemperatuur (°C)</t>
  </si>
  <si>
    <t>&lt;&lt;&lt;</t>
  </si>
  <si>
    <t>Aanvoertemperatuur aanpassen</t>
  </si>
  <si>
    <t>Retourtemperatuur (°C)</t>
  </si>
  <si>
    <t>Retourtemperatuur aanpassen</t>
  </si>
  <si>
    <t>Kamertemperatuur (°C)</t>
  </si>
  <si>
    <t>Kamertemperatuur aanpassen</t>
  </si>
  <si>
    <t>Delta T</t>
  </si>
  <si>
    <t>EUROPE'S MOST EFFICIENT FLAT FRONT RADIATOR</t>
  </si>
  <si>
    <t>Everest Plan 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</si>
</sst>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_)"/>
    <numFmt numFmtId="166" formatCode="0.0000_)"/>
    <numFmt numFmtId="167" formatCode="0.00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E60000"/>
      <name val="Calibri"/>
      <family val="2"/>
      <scheme val="minor"/>
    </font>
    <font>
      <sz val="12"/>
      <name val="Calibri"/>
      <family val="2"/>
      <scheme val="minor"/>
    </font>
    <font>
      <b/>
      <sz val="24"/>
      <color rgb="FF1C266C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E60000"/>
      <name val="Calibri"/>
      <family val="2"/>
      <scheme val="minor"/>
    </font>
    <font>
      <b/>
      <u/>
      <sz val="16"/>
      <color rgb="FFE60000"/>
      <name val="Calibri"/>
      <family val="2"/>
      <scheme val="minor"/>
    </font>
    <font>
      <sz val="10"/>
      <name val="Arial"/>
      <family val="2"/>
    </font>
    <font>
      <b/>
      <sz val="12"/>
      <color indexed="10"/>
      <name val="Calibri"/>
      <family val="2"/>
      <scheme val="minor"/>
    </font>
    <font>
      <b/>
      <sz val="12"/>
      <color rgb="FFE6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/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  <border>
      <left/>
      <right/>
      <top style="thin">
        <color rgb="FFFF5353"/>
      </top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/>
      <top style="medium">
        <color rgb="FFFF5353"/>
      </top>
      <bottom style="thin">
        <color rgb="FFFF5353"/>
      </bottom>
      <diagonal/>
    </border>
    <border>
      <left style="thin">
        <color rgb="FFFF5353"/>
      </left>
      <right/>
      <top style="thin">
        <color rgb="FFFF5353"/>
      </top>
      <bottom style="medium">
        <color rgb="FFFF5353"/>
      </bottom>
      <diagonal/>
    </border>
    <border>
      <left style="thin">
        <color rgb="FFFF5353"/>
      </left>
      <right/>
      <top style="thin">
        <color rgb="FFFF5353"/>
      </top>
      <bottom/>
      <diagonal/>
    </border>
    <border>
      <left/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thin">
        <color rgb="FFFF5353"/>
      </right>
      <top/>
      <bottom style="thin">
        <color rgb="FFFF5353"/>
      </bottom>
      <diagonal/>
    </border>
    <border>
      <left style="thin">
        <color rgb="FFFF5353"/>
      </left>
      <right style="medium">
        <color rgb="FFC00000"/>
      </right>
      <top style="thin">
        <color rgb="FFFF5353"/>
      </top>
      <bottom style="thin">
        <color rgb="FFFF5353"/>
      </bottom>
      <diagonal/>
    </border>
    <border>
      <left/>
      <right/>
      <top style="medium">
        <color rgb="FFFF5353"/>
      </top>
      <bottom style="thin">
        <color rgb="FFFF5353"/>
      </bottom>
      <diagonal/>
    </border>
    <border>
      <left style="medium">
        <color rgb="FFC00000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medium">
        <color rgb="FFC00000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0000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0000"/>
      </right>
      <top/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0000"/>
      </bottom>
      <diagonal/>
    </border>
    <border>
      <left/>
      <right style="thin">
        <color rgb="FFFF5353"/>
      </right>
      <top/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/>
      <diagonal/>
    </border>
    <border>
      <left style="thin">
        <color rgb="FFFF5353"/>
      </left>
      <right style="medium">
        <color rgb="FFFF0000"/>
      </right>
      <top style="medium">
        <color rgb="FFFF0000"/>
      </top>
      <bottom style="thin">
        <color rgb="FFFF5353"/>
      </bottom>
      <diagonal/>
    </border>
    <border>
      <left style="medium">
        <color rgb="FFFF5353"/>
      </left>
      <right style="thin">
        <color rgb="FFFF0000"/>
      </right>
      <top style="medium">
        <color rgb="FFFF0000"/>
      </top>
      <bottom style="thin">
        <color rgb="FFFF5353"/>
      </bottom>
      <diagonal/>
    </border>
    <border>
      <left style="medium">
        <color rgb="FFFF5353"/>
      </left>
      <right style="thin">
        <color rgb="FFFF0000"/>
      </right>
      <top style="thin">
        <color rgb="FFFF5353"/>
      </top>
      <bottom style="thin">
        <color rgb="FFFF5353"/>
      </bottom>
      <diagonal/>
    </border>
    <border>
      <left/>
      <right style="thin">
        <color rgb="FFFF0000"/>
      </right>
      <top style="thin">
        <color rgb="FFFF5353"/>
      </top>
      <bottom style="thin">
        <color rgb="FFFF5353"/>
      </bottom>
      <diagonal/>
    </border>
    <border>
      <left/>
      <right/>
      <top style="thin">
        <color rgb="FFFF5353"/>
      </top>
      <bottom style="medium">
        <color rgb="FFFF5353"/>
      </bottom>
      <diagonal/>
    </border>
    <border>
      <left/>
      <right style="thin">
        <color rgb="FFFF5353"/>
      </right>
      <top style="thin">
        <color rgb="FFFF5353"/>
      </top>
      <bottom style="medium">
        <color rgb="FFFF0000"/>
      </bottom>
      <diagonal/>
    </border>
    <border>
      <left style="thin">
        <color rgb="FFFF5353"/>
      </left>
      <right/>
      <top style="thin">
        <color rgb="FFFF5353"/>
      </top>
      <bottom style="medium">
        <color rgb="FFFF0000"/>
      </bottom>
      <diagonal/>
    </border>
    <border>
      <left/>
      <right/>
      <top style="thin">
        <color rgb="FFFF5353"/>
      </top>
      <bottom style="medium">
        <color rgb="FFFF0000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medium">
        <color rgb="FFFF0000"/>
      </bottom>
      <diagonal/>
    </border>
    <border>
      <left style="thin">
        <color rgb="FFFF5353"/>
      </left>
      <right style="medium">
        <color rgb="FFFF0000"/>
      </right>
      <top style="thin">
        <color rgb="FFFF5353"/>
      </top>
      <bottom style="medium">
        <color rgb="FFFF0000"/>
      </bottom>
      <diagonal/>
    </border>
    <border>
      <left/>
      <right style="thin">
        <color rgb="FFFF0000"/>
      </right>
      <top style="medium">
        <color rgb="FFFF5353"/>
      </top>
      <bottom style="thin">
        <color rgb="FFFF5353"/>
      </bottom>
      <diagonal/>
    </border>
  </borders>
  <cellStyleXfs count="3">
    <xf numFmtId="0" fontId="0" fillId="0" borderId="0"/>
    <xf numFmtId="0" fontId="2" fillId="0" borderId="0"/>
    <xf numFmtId="0" fontId="13" fillId="0" borderId="0"/>
  </cellStyleXfs>
  <cellXfs count="98">
    <xf numFmtId="0" fontId="0" fillId="0" borderId="0" xfId="0"/>
    <xf numFmtId="0" fontId="1" fillId="0" borderId="0" xfId="0" applyFont="1" applyProtection="1">
      <protection hidden="1"/>
    </xf>
    <xf numFmtId="164" fontId="3" fillId="2" borderId="0" xfId="1" applyNumberFormat="1" applyFont="1" applyFill="1" applyProtection="1">
      <protection hidden="1"/>
    </xf>
    <xf numFmtId="164" fontId="5" fillId="2" borderId="0" xfId="1" applyNumberFormat="1" applyFont="1" applyFill="1" applyProtection="1">
      <protection hidden="1"/>
    </xf>
    <xf numFmtId="164" fontId="6" fillId="2" borderId="0" xfId="1" applyNumberFormat="1" applyFont="1" applyFill="1" applyAlignment="1" applyProtection="1">
      <alignment vertical="top"/>
      <protection hidden="1"/>
    </xf>
    <xf numFmtId="164" fontId="5" fillId="2" borderId="0" xfId="1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0" fontId="1" fillId="2" borderId="0" xfId="0" applyFont="1" applyFill="1" applyProtection="1">
      <protection hidden="1"/>
    </xf>
    <xf numFmtId="164" fontId="7" fillId="2" borderId="0" xfId="1" applyNumberFormat="1" applyFont="1" applyFill="1" applyProtection="1">
      <protection hidden="1"/>
    </xf>
    <xf numFmtId="164" fontId="10" fillId="3" borderId="1" xfId="1" applyNumberFormat="1" applyFont="1" applyFill="1" applyBorder="1" applyAlignment="1" applyProtection="1">
      <alignment horizontal="center"/>
      <protection hidden="1"/>
    </xf>
    <xf numFmtId="165" fontId="5" fillId="0" borderId="4" xfId="1" applyNumberFormat="1" applyFont="1" applyBorder="1" applyProtection="1">
      <protection hidden="1"/>
    </xf>
    <xf numFmtId="165" fontId="5" fillId="0" borderId="5" xfId="1" applyNumberFormat="1" applyFont="1" applyBorder="1" applyProtection="1">
      <protection hidden="1"/>
    </xf>
    <xf numFmtId="166" fontId="5" fillId="3" borderId="1" xfId="1" applyNumberFormat="1" applyFont="1" applyFill="1" applyBorder="1" applyProtection="1">
      <protection hidden="1"/>
    </xf>
    <xf numFmtId="166" fontId="5" fillId="3" borderId="7" xfId="1" applyNumberFormat="1" applyFont="1" applyFill="1" applyBorder="1" applyProtection="1">
      <protection hidden="1"/>
    </xf>
    <xf numFmtId="166" fontId="5" fillId="3" borderId="1" xfId="1" applyNumberFormat="1" applyFont="1" applyFill="1" applyBorder="1" applyAlignment="1" applyProtection="1">
      <alignment horizontal="right"/>
      <protection hidden="1"/>
    </xf>
    <xf numFmtId="167" fontId="5" fillId="0" borderId="1" xfId="1" applyNumberFormat="1" applyFont="1" applyBorder="1" applyProtection="1">
      <protection hidden="1"/>
    </xf>
    <xf numFmtId="167" fontId="5" fillId="0" borderId="7" xfId="1" applyNumberFormat="1" applyFont="1" applyBorder="1" applyProtection="1">
      <protection hidden="1"/>
    </xf>
    <xf numFmtId="167" fontId="5" fillId="3" borderId="1" xfId="1" applyNumberFormat="1" applyFont="1" applyFill="1" applyBorder="1" applyProtection="1">
      <protection hidden="1"/>
    </xf>
    <xf numFmtId="167" fontId="5" fillId="3" borderId="7" xfId="1" applyNumberFormat="1" applyFont="1" applyFill="1" applyBorder="1" applyProtection="1">
      <protection hidden="1"/>
    </xf>
    <xf numFmtId="167" fontId="5" fillId="0" borderId="8" xfId="1" applyNumberFormat="1" applyFont="1" applyBorder="1" applyProtection="1">
      <protection hidden="1"/>
    </xf>
    <xf numFmtId="167" fontId="5" fillId="0" borderId="9" xfId="1" applyNumberFormat="1" applyFont="1" applyBorder="1" applyProtection="1">
      <protection hidden="1"/>
    </xf>
    <xf numFmtId="164" fontId="7" fillId="2" borderId="0" xfId="1" applyNumberFormat="1" applyFont="1" applyFill="1" applyAlignment="1" applyProtection="1">
      <alignment vertical="center"/>
      <protection hidden="1"/>
    </xf>
    <xf numFmtId="164" fontId="11" fillId="2" borderId="0" xfId="1" applyNumberFormat="1" applyFont="1" applyFill="1" applyAlignment="1" applyProtection="1">
      <alignment vertical="center"/>
      <protection hidden="1"/>
    </xf>
    <xf numFmtId="164" fontId="5" fillId="2" borderId="0" xfId="1" applyNumberFormat="1" applyFont="1" applyFill="1" applyAlignment="1" applyProtection="1">
      <alignment vertical="center"/>
      <protection hidden="1"/>
    </xf>
    <xf numFmtId="0" fontId="14" fillId="2" borderId="0" xfId="2" applyFont="1" applyFill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horizontal="right"/>
      <protection hidden="1"/>
    </xf>
    <xf numFmtId="164" fontId="15" fillId="0" borderId="0" xfId="0" applyNumberFormat="1" applyFont="1" applyProtection="1">
      <protection hidden="1"/>
    </xf>
    <xf numFmtId="164" fontId="5" fillId="3" borderId="0" xfId="1" applyNumberFormat="1" applyFont="1" applyFill="1" applyAlignment="1" applyProtection="1">
      <alignment vertical="center"/>
      <protection hidden="1"/>
    </xf>
    <xf numFmtId="2" fontId="9" fillId="3" borderId="0" xfId="2" applyNumberFormat="1" applyFont="1" applyFill="1" applyAlignment="1" applyProtection="1">
      <alignment horizontal="center" vertical="center"/>
      <protection hidden="1"/>
    </xf>
    <xf numFmtId="164" fontId="8" fillId="3" borderId="1" xfId="1" applyNumberFormat="1" applyFont="1" applyFill="1" applyBorder="1" applyAlignment="1" applyProtection="1">
      <alignment horizontal="center" vertical="center"/>
      <protection hidden="1"/>
    </xf>
    <xf numFmtId="164" fontId="8" fillId="0" borderId="1" xfId="1" applyNumberFormat="1" applyFont="1" applyBorder="1" applyAlignment="1" applyProtection="1">
      <alignment vertical="center"/>
      <protection hidden="1"/>
    </xf>
    <xf numFmtId="164" fontId="9" fillId="0" borderId="3" xfId="1" applyNumberFormat="1" applyFont="1" applyBorder="1" applyAlignment="1" applyProtection="1">
      <alignment horizontal="center" vertical="center"/>
      <protection hidden="1"/>
    </xf>
    <xf numFmtId="164" fontId="9" fillId="3" borderId="3" xfId="1" applyNumberFormat="1" applyFont="1" applyFill="1" applyBorder="1" applyAlignment="1" applyProtection="1">
      <alignment horizontal="center" vertical="center"/>
      <protection hidden="1"/>
    </xf>
    <xf numFmtId="165" fontId="5" fillId="0" borderId="1" xfId="1" applyNumberFormat="1" applyFont="1" applyBorder="1" applyProtection="1">
      <protection hidden="1"/>
    </xf>
    <xf numFmtId="164" fontId="8" fillId="0" borderId="1" xfId="1" applyNumberFormat="1" applyFont="1" applyBorder="1" applyAlignment="1" applyProtection="1">
      <alignment horizontal="center" vertical="center"/>
      <protection hidden="1"/>
    </xf>
    <xf numFmtId="164" fontId="12" fillId="2" borderId="0" xfId="1" applyNumberFormat="1" applyFont="1" applyFill="1" applyProtection="1">
      <protection hidden="1"/>
    </xf>
    <xf numFmtId="165" fontId="5" fillId="0" borderId="12" xfId="1" applyNumberFormat="1" applyFont="1" applyBorder="1" applyProtection="1">
      <protection hidden="1"/>
    </xf>
    <xf numFmtId="165" fontId="5" fillId="0" borderId="6" xfId="1" applyNumberFormat="1" applyFont="1" applyBorder="1" applyProtection="1">
      <protection hidden="1"/>
    </xf>
    <xf numFmtId="166" fontId="5" fillId="3" borderId="3" xfId="1" applyNumberFormat="1" applyFont="1" applyFill="1" applyBorder="1" applyProtection="1">
      <protection hidden="1"/>
    </xf>
    <xf numFmtId="167" fontId="5" fillId="0" borderId="3" xfId="1" applyNumberFormat="1" applyFont="1" applyBorder="1" applyProtection="1">
      <protection hidden="1"/>
    </xf>
    <xf numFmtId="167" fontId="5" fillId="3" borderId="3" xfId="1" applyNumberFormat="1" applyFont="1" applyFill="1" applyBorder="1" applyProtection="1">
      <protection hidden="1"/>
    </xf>
    <xf numFmtId="167" fontId="5" fillId="0" borderId="13" xfId="1" applyNumberFormat="1" applyFont="1" applyBorder="1" applyProtection="1">
      <protection hidden="1"/>
    </xf>
    <xf numFmtId="165" fontId="5" fillId="0" borderId="18" xfId="1" applyNumberFormat="1" applyFont="1" applyBorder="1" applyProtection="1">
      <protection hidden="1"/>
    </xf>
    <xf numFmtId="166" fontId="5" fillId="3" borderId="10" xfId="1" applyNumberFormat="1" applyFont="1" applyFill="1" applyBorder="1" applyProtection="1">
      <protection hidden="1"/>
    </xf>
    <xf numFmtId="167" fontId="5" fillId="0" borderId="10" xfId="1" applyNumberFormat="1" applyFont="1" applyBorder="1" applyProtection="1">
      <protection hidden="1"/>
    </xf>
    <xf numFmtId="167" fontId="5" fillId="0" borderId="19" xfId="1" applyNumberFormat="1" applyFont="1" applyBorder="1" applyProtection="1">
      <protection hidden="1"/>
    </xf>
    <xf numFmtId="167" fontId="5" fillId="3" borderId="20" xfId="1" applyNumberFormat="1" applyFont="1" applyFill="1" applyBorder="1" applyProtection="1">
      <protection hidden="1"/>
    </xf>
    <xf numFmtId="165" fontId="5" fillId="0" borderId="21" xfId="1" applyNumberFormat="1" applyFont="1" applyBorder="1" applyProtection="1">
      <protection hidden="1"/>
    </xf>
    <xf numFmtId="165" fontId="5" fillId="0" borderId="11" xfId="1" applyNumberFormat="1" applyFont="1" applyBorder="1" applyProtection="1">
      <protection hidden="1"/>
    </xf>
    <xf numFmtId="165" fontId="5" fillId="0" borderId="26" xfId="1" applyNumberFormat="1" applyFont="1" applyBorder="1" applyProtection="1">
      <protection hidden="1"/>
    </xf>
    <xf numFmtId="165" fontId="5" fillId="0" borderId="24" xfId="1" applyNumberFormat="1" applyFont="1" applyBorder="1" applyProtection="1">
      <protection hidden="1"/>
    </xf>
    <xf numFmtId="165" fontId="5" fillId="0" borderId="27" xfId="1" applyNumberFormat="1" applyFont="1" applyBorder="1" applyProtection="1">
      <protection hidden="1"/>
    </xf>
    <xf numFmtId="165" fontId="5" fillId="0" borderId="28" xfId="1" applyNumberFormat="1" applyFont="1" applyBorder="1" applyProtection="1">
      <protection hidden="1"/>
    </xf>
    <xf numFmtId="167" fontId="5" fillId="3" borderId="10" xfId="1" applyNumberFormat="1" applyFont="1" applyFill="1" applyBorder="1" applyProtection="1">
      <protection hidden="1"/>
    </xf>
    <xf numFmtId="167" fontId="5" fillId="0" borderId="30" xfId="1" applyNumberFormat="1" applyFont="1" applyBorder="1" applyProtection="1">
      <protection hidden="1"/>
    </xf>
    <xf numFmtId="164" fontId="8" fillId="0" borderId="32" xfId="1" applyNumberFormat="1" applyFont="1" applyBorder="1" applyAlignment="1" applyProtection="1">
      <alignment horizontal="center"/>
      <protection hidden="1"/>
    </xf>
    <xf numFmtId="164" fontId="5" fillId="0" borderId="32" xfId="1" applyNumberFormat="1" applyFont="1" applyBorder="1" applyAlignment="1" applyProtection="1">
      <alignment horizontal="center" vertical="center"/>
      <protection hidden="1"/>
    </xf>
    <xf numFmtId="164" fontId="5" fillId="0" borderId="14" xfId="1" applyNumberFormat="1" applyFont="1" applyBorder="1" applyAlignment="1" applyProtection="1">
      <alignment horizontal="center" vertical="center"/>
      <protection hidden="1"/>
    </xf>
    <xf numFmtId="164" fontId="8" fillId="0" borderId="13" xfId="1" applyNumberFormat="1" applyFont="1" applyBorder="1" applyAlignment="1" applyProtection="1">
      <alignment horizontal="center"/>
      <protection hidden="1"/>
    </xf>
    <xf numFmtId="165" fontId="5" fillId="4" borderId="28" xfId="1" applyNumberFormat="1" applyFont="1" applyFill="1" applyBorder="1" applyProtection="1">
      <protection hidden="1"/>
    </xf>
    <xf numFmtId="165" fontId="5" fillId="4" borderId="11" xfId="1" applyNumberFormat="1" applyFont="1" applyFill="1" applyBorder="1" applyProtection="1">
      <protection hidden="1"/>
    </xf>
    <xf numFmtId="165" fontId="5" fillId="4" borderId="21" xfId="1" applyNumberFormat="1" applyFont="1" applyFill="1" applyBorder="1" applyProtection="1">
      <protection hidden="1"/>
    </xf>
    <xf numFmtId="165" fontId="5" fillId="4" borderId="1" xfId="1" applyNumberFormat="1" applyFont="1" applyFill="1" applyBorder="1" applyProtection="1">
      <protection hidden="1"/>
    </xf>
    <xf numFmtId="165" fontId="5" fillId="4" borderId="6" xfId="1" applyNumberFormat="1" applyFont="1" applyFill="1" applyBorder="1" applyProtection="1">
      <protection hidden="1"/>
    </xf>
    <xf numFmtId="165" fontId="5" fillId="0" borderId="16" xfId="1" applyNumberFormat="1" applyFont="1" applyBorder="1" applyProtection="1">
      <protection hidden="1"/>
    </xf>
    <xf numFmtId="165" fontId="5" fillId="0" borderId="22" xfId="1" applyNumberFormat="1" applyFont="1" applyBorder="1" applyProtection="1">
      <protection hidden="1"/>
    </xf>
    <xf numFmtId="165" fontId="5" fillId="4" borderId="34" xfId="1" applyNumberFormat="1" applyFont="1" applyFill="1" applyBorder="1" applyProtection="1">
      <protection hidden="1"/>
    </xf>
    <xf numFmtId="165" fontId="5" fillId="4" borderId="31" xfId="1" applyNumberFormat="1" applyFont="1" applyFill="1" applyBorder="1" applyProtection="1">
      <protection hidden="1"/>
    </xf>
    <xf numFmtId="165" fontId="5" fillId="4" borderId="35" xfId="1" applyNumberFormat="1" applyFont="1" applyFill="1" applyBorder="1" applyProtection="1">
      <protection hidden="1"/>
    </xf>
    <xf numFmtId="165" fontId="5" fillId="4" borderId="23" xfId="1" applyNumberFormat="1" applyFont="1" applyFill="1" applyBorder="1" applyProtection="1">
      <protection hidden="1"/>
    </xf>
    <xf numFmtId="164" fontId="8" fillId="0" borderId="3" xfId="1" applyNumberFormat="1" applyFont="1" applyBorder="1" applyAlignment="1" applyProtection="1">
      <alignment horizontal="center"/>
      <protection hidden="1"/>
    </xf>
    <xf numFmtId="164" fontId="8" fillId="0" borderId="10" xfId="1" applyNumberFormat="1" applyFont="1" applyBorder="1" applyAlignment="1" applyProtection="1">
      <alignment horizontal="center"/>
      <protection hidden="1"/>
    </xf>
    <xf numFmtId="164" fontId="8" fillId="0" borderId="11" xfId="1" applyNumberFormat="1" applyFont="1" applyBorder="1" applyAlignment="1" applyProtection="1">
      <alignment horizontal="center"/>
      <protection hidden="1"/>
    </xf>
    <xf numFmtId="164" fontId="8" fillId="0" borderId="15" xfId="1" applyNumberFormat="1" applyFont="1" applyBorder="1" applyAlignment="1" applyProtection="1">
      <alignment horizontal="center"/>
      <protection hidden="1"/>
    </xf>
    <xf numFmtId="164" fontId="5" fillId="0" borderId="31" xfId="1" applyNumberFormat="1" applyFont="1" applyBorder="1" applyAlignment="1" applyProtection="1">
      <alignment horizontal="center" vertical="center"/>
      <protection hidden="1"/>
    </xf>
    <xf numFmtId="164" fontId="5" fillId="0" borderId="23" xfId="1" applyNumberFormat="1" applyFont="1" applyBorder="1" applyAlignment="1" applyProtection="1">
      <alignment horizontal="center" vertical="center"/>
      <protection hidden="1"/>
    </xf>
    <xf numFmtId="164" fontId="8" fillId="0" borderId="1" xfId="1" applyNumberFormat="1" applyFont="1" applyBorder="1" applyAlignment="1" applyProtection="1">
      <alignment horizontal="center"/>
      <protection hidden="1"/>
    </xf>
    <xf numFmtId="164" fontId="8" fillId="0" borderId="21" xfId="1" applyNumberFormat="1" applyFont="1" applyBorder="1" applyAlignment="1" applyProtection="1">
      <alignment horizontal="center"/>
      <protection hidden="1"/>
    </xf>
    <xf numFmtId="164" fontId="8" fillId="3" borderId="1" xfId="1" applyNumberFormat="1" applyFont="1" applyFill="1" applyBorder="1" applyAlignment="1" applyProtection="1">
      <alignment horizontal="center"/>
      <protection hidden="1"/>
    </xf>
    <xf numFmtId="164" fontId="8" fillId="3" borderId="17" xfId="1" applyNumberFormat="1" applyFont="1" applyFill="1" applyBorder="1" applyAlignment="1" applyProtection="1">
      <alignment horizontal="center"/>
      <protection hidden="1"/>
    </xf>
    <xf numFmtId="164" fontId="8" fillId="0" borderId="17" xfId="1" applyNumberFormat="1" applyFont="1" applyBorder="1" applyAlignment="1" applyProtection="1">
      <alignment horizontal="center"/>
      <protection hidden="1"/>
    </xf>
    <xf numFmtId="164" fontId="8" fillId="3" borderId="3" xfId="1" applyNumberFormat="1" applyFont="1" applyFill="1" applyBorder="1" applyAlignment="1" applyProtection="1">
      <alignment horizontal="center"/>
      <protection hidden="1"/>
    </xf>
    <xf numFmtId="0" fontId="9" fillId="3" borderId="1" xfId="0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164" fontId="4" fillId="2" borderId="0" xfId="1" applyNumberFormat="1" applyFont="1" applyFill="1" applyAlignment="1" applyProtection="1">
      <alignment horizontal="right" vertical="top"/>
      <protection hidden="1"/>
    </xf>
    <xf numFmtId="164" fontId="5" fillId="0" borderId="25" xfId="1" applyNumberFormat="1" applyFont="1" applyBorder="1" applyAlignment="1" applyProtection="1">
      <alignment horizontal="center" vertical="center"/>
      <protection hidden="1"/>
    </xf>
    <xf numFmtId="164" fontId="5" fillId="0" borderId="2" xfId="1" applyNumberFormat="1" applyFont="1" applyBorder="1" applyAlignment="1" applyProtection="1">
      <alignment horizontal="center" vertical="center"/>
      <protection hidden="1"/>
    </xf>
    <xf numFmtId="164" fontId="5" fillId="0" borderId="15" xfId="1" applyNumberFormat="1" applyFont="1" applyBorder="1" applyAlignment="1" applyProtection="1">
      <alignment horizontal="center" vertical="center"/>
      <protection hidden="1"/>
    </xf>
    <xf numFmtId="164" fontId="5" fillId="0" borderId="8" xfId="1" applyNumberFormat="1" applyFont="1" applyBorder="1" applyAlignment="1" applyProtection="1">
      <alignment horizontal="center" vertical="center"/>
      <protection hidden="1"/>
    </xf>
    <xf numFmtId="164" fontId="4" fillId="2" borderId="0" xfId="1" applyNumberFormat="1" applyFont="1" applyFill="1" applyAlignment="1" applyProtection="1">
      <alignment horizontal="left" vertical="top"/>
      <protection hidden="1"/>
    </xf>
    <xf numFmtId="164" fontId="8" fillId="0" borderId="13" xfId="1" applyNumberFormat="1" applyFont="1" applyBorder="1" applyAlignment="1" applyProtection="1">
      <alignment horizontal="center"/>
      <protection hidden="1"/>
    </xf>
    <xf numFmtId="164" fontId="8" fillId="0" borderId="30" xfId="1" applyNumberFormat="1" applyFont="1" applyBorder="1" applyAlignment="1" applyProtection="1">
      <alignment horizontal="center"/>
      <protection hidden="1"/>
    </xf>
    <xf numFmtId="164" fontId="8" fillId="0" borderId="32" xfId="1" applyNumberFormat="1" applyFont="1" applyBorder="1" applyAlignment="1" applyProtection="1">
      <alignment horizontal="center" vertical="center"/>
      <protection hidden="1"/>
    </xf>
    <xf numFmtId="164" fontId="8" fillId="0" borderId="33" xfId="1" applyNumberFormat="1" applyFont="1" applyBorder="1" applyAlignment="1" applyProtection="1">
      <alignment horizontal="center" vertical="center"/>
      <protection hidden="1"/>
    </xf>
    <xf numFmtId="164" fontId="8" fillId="0" borderId="31" xfId="1" applyNumberFormat="1" applyFont="1" applyBorder="1" applyAlignment="1" applyProtection="1">
      <alignment horizontal="center" vertical="center"/>
      <protection hidden="1"/>
    </xf>
    <xf numFmtId="165" fontId="5" fillId="0" borderId="36" xfId="1" applyNumberFormat="1" applyFont="1" applyBorder="1" applyProtection="1">
      <protection hidden="1"/>
    </xf>
    <xf numFmtId="166" fontId="5" fillId="3" borderId="29" xfId="1" applyNumberFormat="1" applyFont="1" applyFill="1" applyBorder="1" applyProtection="1">
      <protection hidden="1"/>
    </xf>
    <xf numFmtId="167" fontId="5" fillId="0" borderId="29" xfId="1" applyNumberFormat="1" applyFont="1" applyBorder="1" applyProtection="1">
      <protection hidden="1"/>
    </xf>
  </cellXfs>
  <cellStyles count="3">
    <cellStyle name="Normal" xfId="0" builtinId="0"/>
    <cellStyle name="Normal_EN442" xfId="1" xr:uid="{00000000-0005-0000-0000-000001000000}"/>
    <cellStyle name="Normal_LogW-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54428</xdr:colOff>
      <xdr:row>0</xdr:row>
      <xdr:rowOff>68035</xdr:rowOff>
    </xdr:from>
    <xdr:to>
      <xdr:col>2</xdr:col>
      <xdr:colOff>14357</xdr:colOff>
      <xdr:row>0</xdr:row>
      <xdr:rowOff>312563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28" y="68035"/>
          <a:ext cx="1607754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AE39"/>
  <sheetViews>
    <sheetView showGridLines="0" tabSelected="1" zoomScale="70" zoomScaleNormal="70" workbookViewId="0">
      <selection activeCell="C14" sqref="C14"/>
    </sheetView>
  </sheetViews>
  <sheetFormatPr defaultRowHeight="15" x14ac:dyDescent="0.25"/>
  <cols>
    <col min="1" max="1" width="12.140625" style="1" customWidth="1"/>
    <col min="2" max="4" width="12.5703125" style="1" customWidth="1"/>
    <col min="5" max="7" width="9.140625" style="1" customWidth="1"/>
    <col min="8" max="16384" width="9.140625" style="1"/>
  </cols>
  <sheetData>
    <row r="1" spans="1:31" ht="31.5" x14ac:dyDescent="0.5">
      <c r="B1" s="2"/>
      <c r="C1" s="2"/>
      <c r="D1" s="2"/>
      <c r="E1" s="89" t="s">
        <v>25</v>
      </c>
      <c r="F1" s="89"/>
      <c r="G1" s="89"/>
      <c r="H1" s="89"/>
      <c r="I1" s="89"/>
      <c r="J1" s="89"/>
      <c r="K1" s="89"/>
      <c r="L1" s="89"/>
      <c r="M1" s="84" t="s">
        <v>24</v>
      </c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4"/>
      <c r="AB1" s="4"/>
      <c r="AC1" s="4"/>
      <c r="AD1" s="4"/>
      <c r="AE1" s="4"/>
    </row>
    <row r="2" spans="1:31" ht="15.75" x14ac:dyDescent="0.25">
      <c r="A2" s="5"/>
      <c r="B2" s="6"/>
      <c r="C2" s="6"/>
      <c r="D2" s="6"/>
      <c r="E2" s="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7"/>
    </row>
    <row r="3" spans="1:31" ht="21" x14ac:dyDescent="0.35">
      <c r="A3" s="8" t="s">
        <v>0</v>
      </c>
      <c r="B3" s="7"/>
      <c r="C3" s="7"/>
      <c r="D3" s="7"/>
      <c r="E3" s="7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7"/>
    </row>
    <row r="4" spans="1:31" ht="15.75" x14ac:dyDescent="0.25">
      <c r="A4" s="76" t="s">
        <v>1</v>
      </c>
      <c r="B4" s="76"/>
      <c r="C4" s="70" t="s">
        <v>2</v>
      </c>
      <c r="D4" s="71"/>
      <c r="E4" s="72"/>
      <c r="F4" s="70" t="s">
        <v>3</v>
      </c>
      <c r="G4" s="71"/>
      <c r="H4" s="71"/>
      <c r="I4" s="72"/>
      <c r="J4" s="70" t="s">
        <v>4</v>
      </c>
      <c r="K4" s="71"/>
      <c r="L4" s="71"/>
      <c r="M4" s="72"/>
      <c r="N4" s="70" t="s">
        <v>5</v>
      </c>
      <c r="O4" s="71"/>
      <c r="P4" s="71"/>
      <c r="Q4" s="72"/>
      <c r="R4" s="70" t="s">
        <v>6</v>
      </c>
      <c r="S4" s="71"/>
      <c r="T4" s="71"/>
      <c r="U4" s="72"/>
      <c r="V4" s="70" t="s">
        <v>7</v>
      </c>
      <c r="W4" s="71"/>
      <c r="X4" s="71"/>
      <c r="Y4" s="72"/>
      <c r="Z4" s="7"/>
      <c r="AA4" s="7"/>
      <c r="AB4" s="7"/>
    </row>
    <row r="5" spans="1:31" ht="15.75" x14ac:dyDescent="0.25">
      <c r="A5" s="82" t="s">
        <v>8</v>
      </c>
      <c r="B5" s="82"/>
      <c r="C5" s="9">
        <v>11</v>
      </c>
      <c r="D5" s="9">
        <v>22</v>
      </c>
      <c r="E5" s="9">
        <v>33</v>
      </c>
      <c r="F5" s="9">
        <v>11</v>
      </c>
      <c r="G5" s="9">
        <v>21</v>
      </c>
      <c r="H5" s="9">
        <v>22</v>
      </c>
      <c r="I5" s="9">
        <v>33</v>
      </c>
      <c r="J5" s="9">
        <v>11</v>
      </c>
      <c r="K5" s="9">
        <v>21</v>
      </c>
      <c r="L5" s="9">
        <v>22</v>
      </c>
      <c r="M5" s="9">
        <v>33</v>
      </c>
      <c r="N5" s="9">
        <v>11</v>
      </c>
      <c r="O5" s="9">
        <v>21</v>
      </c>
      <c r="P5" s="9">
        <v>22</v>
      </c>
      <c r="Q5" s="9">
        <v>33</v>
      </c>
      <c r="R5" s="9">
        <v>11</v>
      </c>
      <c r="S5" s="9">
        <v>21</v>
      </c>
      <c r="T5" s="9">
        <v>22</v>
      </c>
      <c r="U5" s="9">
        <v>33</v>
      </c>
      <c r="V5" s="9">
        <v>11</v>
      </c>
      <c r="W5" s="9">
        <v>21</v>
      </c>
      <c r="X5" s="9">
        <v>22</v>
      </c>
      <c r="Y5" s="9">
        <v>33</v>
      </c>
      <c r="Z5" s="7"/>
      <c r="AA5" s="7"/>
      <c r="AB5" s="7"/>
    </row>
    <row r="6" spans="1:31" ht="16.5" thickBot="1" x14ac:dyDescent="0.3">
      <c r="A6" s="83"/>
      <c r="B6" s="83"/>
      <c r="C6" s="90"/>
      <c r="D6" s="91"/>
      <c r="E6" s="73"/>
      <c r="F6" s="58"/>
      <c r="G6" s="85"/>
      <c r="H6" s="86"/>
      <c r="I6" s="86"/>
      <c r="J6" s="57"/>
      <c r="K6" s="87"/>
      <c r="L6" s="88"/>
      <c r="M6" s="88"/>
      <c r="N6" s="57"/>
      <c r="O6" s="87"/>
      <c r="P6" s="88"/>
      <c r="Q6" s="88"/>
      <c r="R6" s="57"/>
      <c r="S6" s="87"/>
      <c r="T6" s="88"/>
      <c r="U6" s="88"/>
      <c r="V6" s="57"/>
      <c r="W6" s="87"/>
      <c r="X6" s="88"/>
      <c r="Y6" s="88"/>
      <c r="Z6" s="7"/>
      <c r="AA6" s="7"/>
      <c r="AB6" s="7"/>
    </row>
    <row r="7" spans="1:31" ht="15.75" x14ac:dyDescent="0.25">
      <c r="A7" s="76" t="s">
        <v>9</v>
      </c>
      <c r="B7" s="77"/>
      <c r="C7" s="95">
        <v>469</v>
      </c>
      <c r="D7" s="42">
        <v>887</v>
      </c>
      <c r="E7" s="11">
        <v>1259</v>
      </c>
      <c r="F7" s="36">
        <v>626</v>
      </c>
      <c r="G7" s="10">
        <v>886</v>
      </c>
      <c r="H7" s="10">
        <v>1117</v>
      </c>
      <c r="I7" s="11">
        <v>1587</v>
      </c>
      <c r="J7" s="36">
        <v>774</v>
      </c>
      <c r="K7" s="10">
        <v>1053</v>
      </c>
      <c r="L7" s="10">
        <v>1333</v>
      </c>
      <c r="M7" s="11">
        <v>1893</v>
      </c>
      <c r="N7" s="36">
        <v>911</v>
      </c>
      <c r="O7" s="10">
        <v>1208</v>
      </c>
      <c r="P7" s="10">
        <v>1537</v>
      </c>
      <c r="Q7" s="11">
        <v>2180</v>
      </c>
      <c r="R7" s="36">
        <v>1038</v>
      </c>
      <c r="S7" s="10">
        <v>1353</v>
      </c>
      <c r="T7" s="10">
        <v>1732</v>
      </c>
      <c r="U7" s="11">
        <v>2452</v>
      </c>
      <c r="V7" s="36">
        <v>1260</v>
      </c>
      <c r="W7" s="10">
        <v>1616</v>
      </c>
      <c r="X7" s="10">
        <v>2096</v>
      </c>
      <c r="Y7" s="11">
        <v>2952</v>
      </c>
      <c r="Z7" s="7"/>
      <c r="AA7" s="7"/>
      <c r="AB7" s="7"/>
    </row>
    <row r="8" spans="1:31" ht="15.75" x14ac:dyDescent="0.25">
      <c r="A8" s="78" t="s">
        <v>10</v>
      </c>
      <c r="B8" s="79"/>
      <c r="C8" s="96">
        <v>1.3012999999999999</v>
      </c>
      <c r="D8" s="43">
        <v>1.2736000000000001</v>
      </c>
      <c r="E8" s="13">
        <v>1.3118000000000001</v>
      </c>
      <c r="F8" s="38">
        <v>1.2914000000000001</v>
      </c>
      <c r="G8" s="12">
        <v>1.2756000000000001</v>
      </c>
      <c r="H8" s="12">
        <v>1.2802</v>
      </c>
      <c r="I8" s="13">
        <v>1.3230999999999999</v>
      </c>
      <c r="J8" s="38">
        <v>1.2815000000000001</v>
      </c>
      <c r="K8" s="12">
        <v>1.3009999999999999</v>
      </c>
      <c r="L8" s="12">
        <v>1.2874000000000001</v>
      </c>
      <c r="M8" s="13">
        <v>1.3478000000000001</v>
      </c>
      <c r="N8" s="38">
        <v>1.2716000000000001</v>
      </c>
      <c r="O8" s="12">
        <v>1.2977000000000001</v>
      </c>
      <c r="P8" s="12">
        <v>1.2935000000000001</v>
      </c>
      <c r="Q8" s="13">
        <v>1.3455999999999999</v>
      </c>
      <c r="R8" s="38">
        <v>1.2782</v>
      </c>
      <c r="S8" s="12">
        <v>1.2944</v>
      </c>
      <c r="T8" s="12">
        <v>1.2996000000000001</v>
      </c>
      <c r="U8" s="13">
        <v>1.3433999999999999</v>
      </c>
      <c r="V8" s="38">
        <v>1.2914000000000001</v>
      </c>
      <c r="W8" s="14">
        <v>1.2879</v>
      </c>
      <c r="X8" s="12">
        <v>1.3118000000000001</v>
      </c>
      <c r="Y8" s="13">
        <v>1.3391</v>
      </c>
      <c r="Z8" s="7"/>
      <c r="AA8" s="7"/>
      <c r="AB8" s="7"/>
    </row>
    <row r="9" spans="1:31" ht="15.75" x14ac:dyDescent="0.25">
      <c r="A9" s="76" t="s">
        <v>11</v>
      </c>
      <c r="B9" s="80"/>
      <c r="C9" s="97">
        <v>2.09</v>
      </c>
      <c r="D9" s="44">
        <v>3.51</v>
      </c>
      <c r="E9" s="16">
        <v>5.26</v>
      </c>
      <c r="F9" s="39">
        <v>2.95</v>
      </c>
      <c r="G9" s="15">
        <v>3.37</v>
      </c>
      <c r="H9" s="15">
        <v>4.92</v>
      </c>
      <c r="I9" s="16">
        <v>7.38</v>
      </c>
      <c r="J9" s="39">
        <v>3.8</v>
      </c>
      <c r="K9" s="15">
        <v>4.3099999999999996</v>
      </c>
      <c r="L9" s="15">
        <v>6.33</v>
      </c>
      <c r="M9" s="16">
        <v>9.49</v>
      </c>
      <c r="N9" s="39">
        <v>4.66</v>
      </c>
      <c r="O9" s="15">
        <v>5.24</v>
      </c>
      <c r="P9" s="15">
        <v>7.74</v>
      </c>
      <c r="Q9" s="16">
        <v>11.61</v>
      </c>
      <c r="R9" s="39">
        <v>5.51</v>
      </c>
      <c r="S9" s="15">
        <v>6.18</v>
      </c>
      <c r="T9" s="15">
        <v>9.15</v>
      </c>
      <c r="U9" s="16">
        <v>13.72</v>
      </c>
      <c r="V9" s="39">
        <v>7.22</v>
      </c>
      <c r="W9" s="15">
        <v>8.0500000000000007</v>
      </c>
      <c r="X9" s="15">
        <v>11.97</v>
      </c>
      <c r="Y9" s="16">
        <v>17.96</v>
      </c>
      <c r="Z9" s="7"/>
      <c r="AA9" s="7"/>
      <c r="AB9" s="7"/>
    </row>
    <row r="10" spans="1:31" ht="15.75" x14ac:dyDescent="0.25">
      <c r="A10" s="78" t="s">
        <v>12</v>
      </c>
      <c r="B10" s="81"/>
      <c r="C10" s="46">
        <v>11.88</v>
      </c>
      <c r="D10" s="53">
        <v>18.850000000000001</v>
      </c>
      <c r="E10" s="18">
        <v>26.45</v>
      </c>
      <c r="F10" s="40">
        <v>16.13</v>
      </c>
      <c r="G10" s="17">
        <v>21.95</v>
      </c>
      <c r="H10" s="17">
        <v>24.95</v>
      </c>
      <c r="I10" s="18">
        <v>35.119999999999997</v>
      </c>
      <c r="J10" s="40">
        <v>20.39</v>
      </c>
      <c r="K10" s="17">
        <v>27.28</v>
      </c>
      <c r="L10" s="17">
        <v>31.05</v>
      </c>
      <c r="M10" s="18">
        <v>43.78</v>
      </c>
      <c r="N10" s="40">
        <v>24.65</v>
      </c>
      <c r="O10" s="17">
        <v>32.6</v>
      </c>
      <c r="P10" s="17">
        <v>37.15</v>
      </c>
      <c r="Q10" s="18">
        <v>52.45</v>
      </c>
      <c r="R10" s="40">
        <v>28.91</v>
      </c>
      <c r="S10" s="17">
        <v>37.85</v>
      </c>
      <c r="T10" s="17">
        <v>42.82</v>
      </c>
      <c r="U10" s="18">
        <v>61.13</v>
      </c>
      <c r="V10" s="40">
        <v>37.43</v>
      </c>
      <c r="W10" s="17">
        <v>48.35</v>
      </c>
      <c r="X10" s="17">
        <v>54.15</v>
      </c>
      <c r="Y10" s="18">
        <v>78.5</v>
      </c>
      <c r="Z10" s="7"/>
      <c r="AA10" s="7"/>
      <c r="AB10" s="7"/>
    </row>
    <row r="11" spans="1:31" ht="16.5" thickBot="1" x14ac:dyDescent="0.3">
      <c r="A11" s="76" t="s">
        <v>13</v>
      </c>
      <c r="B11" s="70"/>
      <c r="C11" s="45">
        <v>1.89</v>
      </c>
      <c r="D11" s="54">
        <v>2.9</v>
      </c>
      <c r="E11" s="20">
        <v>4.3499999999999996</v>
      </c>
      <c r="F11" s="41">
        <v>2.34</v>
      </c>
      <c r="G11" s="19">
        <v>4.1100000000000003</v>
      </c>
      <c r="H11" s="19">
        <v>3.88</v>
      </c>
      <c r="I11" s="20">
        <v>5.82</v>
      </c>
      <c r="J11" s="41">
        <v>2.8</v>
      </c>
      <c r="K11" s="19">
        <v>4.93</v>
      </c>
      <c r="L11" s="19">
        <v>4.87</v>
      </c>
      <c r="M11" s="20">
        <v>7.28</v>
      </c>
      <c r="N11" s="41">
        <v>3.25</v>
      </c>
      <c r="O11" s="19">
        <v>5.75</v>
      </c>
      <c r="P11" s="19">
        <v>5.85</v>
      </c>
      <c r="Q11" s="20">
        <v>8.75</v>
      </c>
      <c r="R11" s="41">
        <v>3.77</v>
      </c>
      <c r="S11" s="19">
        <v>6.63</v>
      </c>
      <c r="T11" s="19">
        <v>6.73</v>
      </c>
      <c r="U11" s="20">
        <v>10.19</v>
      </c>
      <c r="V11" s="41">
        <v>4.8</v>
      </c>
      <c r="W11" s="19">
        <v>8.4</v>
      </c>
      <c r="X11" s="19">
        <v>8.5</v>
      </c>
      <c r="Y11" s="20">
        <v>13.06</v>
      </c>
      <c r="Z11" s="7"/>
      <c r="AA11" s="7"/>
      <c r="AB11" s="7"/>
    </row>
    <row r="12" spans="1:31" ht="15.7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7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7"/>
    </row>
    <row r="13" spans="1:31" ht="21" x14ac:dyDescent="0.35">
      <c r="A13" s="21" t="s">
        <v>14</v>
      </c>
      <c r="B13" s="21"/>
      <c r="C13" s="21"/>
      <c r="D13" s="22"/>
      <c r="E13" s="35" t="s">
        <v>15</v>
      </c>
      <c r="F13" s="35"/>
      <c r="G13" s="35"/>
      <c r="H13" s="35"/>
    </row>
    <row r="14" spans="1:31" ht="15.75" x14ac:dyDescent="0.25">
      <c r="A14" s="23" t="s">
        <v>16</v>
      </c>
      <c r="B14" s="23"/>
      <c r="C14" s="24">
        <v>75</v>
      </c>
      <c r="D14" s="25" t="s">
        <v>17</v>
      </c>
      <c r="E14" s="26" t="s">
        <v>18</v>
      </c>
      <c r="F14" s="26"/>
      <c r="G14" s="26"/>
      <c r="H14" s="26"/>
    </row>
    <row r="15" spans="1:31" ht="15.75" x14ac:dyDescent="0.25">
      <c r="A15" s="23" t="s">
        <v>19</v>
      </c>
      <c r="B15" s="23"/>
      <c r="C15" s="24">
        <v>65</v>
      </c>
      <c r="D15" s="25" t="s">
        <v>17</v>
      </c>
      <c r="E15" s="26" t="s">
        <v>20</v>
      </c>
      <c r="F15" s="26"/>
      <c r="G15" s="26"/>
      <c r="H15" s="26"/>
    </row>
    <row r="16" spans="1:31" ht="15.75" x14ac:dyDescent="0.25">
      <c r="A16" s="23" t="s">
        <v>21</v>
      </c>
      <c r="B16" s="23"/>
      <c r="C16" s="24">
        <v>20</v>
      </c>
      <c r="D16" s="25" t="s">
        <v>17</v>
      </c>
      <c r="E16" s="26" t="s">
        <v>22</v>
      </c>
      <c r="F16" s="26"/>
      <c r="G16" s="26"/>
      <c r="H16" s="26"/>
    </row>
    <row r="17" spans="1:29" ht="15.75" x14ac:dyDescent="0.25">
      <c r="A17" s="27" t="s">
        <v>23</v>
      </c>
      <c r="B17" s="27"/>
      <c r="C17" s="28">
        <f>(AVERAGE(C14:C15))-C16</f>
        <v>50</v>
      </c>
      <c r="D17" s="7"/>
      <c r="E17" s="3"/>
      <c r="F17" s="7"/>
      <c r="G17" s="7"/>
      <c r="H17" s="7"/>
    </row>
    <row r="18" spans="1:29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7"/>
    </row>
    <row r="19" spans="1:29" ht="15.75" x14ac:dyDescent="0.25">
      <c r="A19" s="7"/>
      <c r="B19" s="34" t="s">
        <v>1</v>
      </c>
      <c r="C19" s="70" t="s">
        <v>2</v>
      </c>
      <c r="D19" s="71"/>
      <c r="E19" s="72"/>
      <c r="F19" s="70" t="s">
        <v>3</v>
      </c>
      <c r="G19" s="71"/>
      <c r="H19" s="71"/>
      <c r="I19" s="72"/>
      <c r="J19" s="70" t="s">
        <v>4</v>
      </c>
      <c r="K19" s="71"/>
      <c r="L19" s="71"/>
      <c r="M19" s="72"/>
      <c r="N19" s="70" t="s">
        <v>5</v>
      </c>
      <c r="O19" s="71"/>
      <c r="P19" s="71"/>
      <c r="Q19" s="72"/>
      <c r="R19" s="70" t="s">
        <v>6</v>
      </c>
      <c r="S19" s="71"/>
      <c r="T19" s="71"/>
      <c r="U19" s="72"/>
      <c r="V19" s="70" t="s">
        <v>7</v>
      </c>
      <c r="W19" s="71"/>
      <c r="X19" s="71"/>
      <c r="Y19" s="72"/>
      <c r="Z19" s="7"/>
      <c r="AA19" s="7"/>
      <c r="AB19" s="7"/>
    </row>
    <row r="20" spans="1:29" ht="15.75" x14ac:dyDescent="0.25">
      <c r="A20" s="7"/>
      <c r="B20" s="29" t="s">
        <v>8</v>
      </c>
      <c r="C20" s="9">
        <v>11</v>
      </c>
      <c r="D20" s="9">
        <v>22</v>
      </c>
      <c r="E20" s="9">
        <v>33</v>
      </c>
      <c r="F20" s="9">
        <v>11</v>
      </c>
      <c r="G20" s="9">
        <v>21</v>
      </c>
      <c r="H20" s="9">
        <v>22</v>
      </c>
      <c r="I20" s="9">
        <v>33</v>
      </c>
      <c r="J20" s="9">
        <v>11</v>
      </c>
      <c r="K20" s="9">
        <v>21</v>
      </c>
      <c r="L20" s="9">
        <v>22</v>
      </c>
      <c r="M20" s="9">
        <v>33</v>
      </c>
      <c r="N20" s="9">
        <v>11</v>
      </c>
      <c r="O20" s="9">
        <v>21</v>
      </c>
      <c r="P20" s="9">
        <v>22</v>
      </c>
      <c r="Q20" s="9">
        <v>33</v>
      </c>
      <c r="R20" s="9">
        <v>11</v>
      </c>
      <c r="S20" s="9">
        <v>21</v>
      </c>
      <c r="T20" s="9">
        <v>22</v>
      </c>
      <c r="U20" s="9">
        <v>33</v>
      </c>
      <c r="V20" s="9">
        <v>11</v>
      </c>
      <c r="W20" s="9">
        <v>21</v>
      </c>
      <c r="X20" s="9">
        <v>22</v>
      </c>
      <c r="Y20" s="9">
        <v>33</v>
      </c>
      <c r="Z20" s="7"/>
      <c r="AA20" s="7"/>
      <c r="AB20" s="7"/>
    </row>
    <row r="21" spans="1:29" ht="16.5" thickBot="1" x14ac:dyDescent="0.3">
      <c r="A21" s="7"/>
      <c r="B21" s="30"/>
      <c r="C21" s="92"/>
      <c r="D21" s="93"/>
      <c r="E21" s="94"/>
      <c r="F21" s="55"/>
      <c r="G21" s="74"/>
      <c r="H21" s="75"/>
      <c r="I21" s="75"/>
      <c r="J21" s="56"/>
      <c r="K21" s="74"/>
      <c r="L21" s="75"/>
      <c r="M21" s="75"/>
      <c r="N21" s="56"/>
      <c r="O21" s="74"/>
      <c r="P21" s="75"/>
      <c r="Q21" s="75"/>
      <c r="R21" s="56"/>
      <c r="S21" s="74"/>
      <c r="T21" s="75"/>
      <c r="U21" s="75"/>
      <c r="V21" s="56"/>
      <c r="W21" s="74"/>
      <c r="X21" s="75"/>
      <c r="Y21" s="75"/>
      <c r="Z21" s="7"/>
      <c r="AA21" s="7"/>
      <c r="AB21" s="7"/>
    </row>
    <row r="22" spans="1:29" ht="15.75" x14ac:dyDescent="0.25">
      <c r="A22" s="7"/>
      <c r="B22" s="31">
        <v>400</v>
      </c>
      <c r="C22" s="51">
        <f t="shared" ref="C22:C25" si="0">ROUND((($C$17/50)^C$8)*(C$7/1000*$B22),0)</f>
        <v>188</v>
      </c>
      <c r="D22" s="50">
        <f>ROUND((($C$17/50)^D$8)*(D$7/1000*$B22),0)</f>
        <v>355</v>
      </c>
      <c r="E22" s="49">
        <f>ROUND((($C$17/50)^E$8)*(E$7/1000*$B22),0)</f>
        <v>504</v>
      </c>
      <c r="F22" s="50">
        <f>ROUND((($C$17/50)^F$8)*(F$7/1000*$B22),0)</f>
        <v>250</v>
      </c>
      <c r="G22" s="64">
        <f>ROUND((($C$17/50)^G$8)*(G$7/1000*$B22),0)</f>
        <v>354</v>
      </c>
      <c r="H22" s="64">
        <f>ROUND((($C$17/50)^H$8)*(H$7/1000*$B22),0)</f>
        <v>447</v>
      </c>
      <c r="I22" s="49">
        <f>ROUND((($C$17/50)^I$8)*(I$7/1000*$B22),0)</f>
        <v>635</v>
      </c>
      <c r="J22" s="50">
        <f>ROUND((($C$17/50)^J$8)*(J$7/1000*$B22),0)</f>
        <v>310</v>
      </c>
      <c r="K22" s="64">
        <f>ROUND((($C$17/50)^K$8)*(K$7/1000*$B22),0)</f>
        <v>421</v>
      </c>
      <c r="L22" s="64">
        <f>ROUND((($C$17/50)^L$8)*(L$7/1000*$B22),0)</f>
        <v>533</v>
      </c>
      <c r="M22" s="49">
        <f>ROUND((($C$17/50)^M$8)*(M$7/1000*$B22),0)</f>
        <v>757</v>
      </c>
      <c r="N22" s="50">
        <f>ROUND((($C$17/50)^N$8)*(N$7/1000*$B22),0)</f>
        <v>364</v>
      </c>
      <c r="O22" s="64">
        <f>ROUND((($C$17/50)^O$8)*(O$7/1000*$B22),0)</f>
        <v>483</v>
      </c>
      <c r="P22" s="64">
        <f>ROUND((($C$17/50)^P$8)*(P$7/1000*$B22),0)</f>
        <v>615</v>
      </c>
      <c r="Q22" s="49">
        <f>ROUND((($C$17/50)^Q$8)*(Q$7/1000*$B22),0)</f>
        <v>872</v>
      </c>
      <c r="R22" s="50">
        <f>ROUND((($C$17/50)^R$8)*(R$7/1000*$B22),0)</f>
        <v>415</v>
      </c>
      <c r="S22" s="64">
        <f>ROUND((($C$17/50)^S$8)*(S$7/1000*$B22),0)</f>
        <v>541</v>
      </c>
      <c r="T22" s="64">
        <f>ROUND((($C$17/50)^T$8)*(T$7/1000*$B22),0)</f>
        <v>693</v>
      </c>
      <c r="U22" s="49">
        <f>ROUND((($C$17/50)^U$8)*(U$7/1000*$B22),0)</f>
        <v>981</v>
      </c>
      <c r="V22" s="50">
        <f>ROUND((($C$17/50)^V$8)*(V$7/1000*$B22),0)</f>
        <v>504</v>
      </c>
      <c r="W22" s="64">
        <f>ROUND((($C$17/50)^W$8)*(W$7/1000*$B22),0)</f>
        <v>646</v>
      </c>
      <c r="X22" s="64">
        <f>ROUND((($C$17/50)^X$8)*(X$7/1000*$B22),0)</f>
        <v>838</v>
      </c>
      <c r="Y22" s="65">
        <f>ROUND((($C$17/50)^Y$8)*(Y$7/1000*$B22),0)</f>
        <v>1181</v>
      </c>
      <c r="Z22" s="7"/>
      <c r="AA22" s="7"/>
      <c r="AB22" s="7"/>
    </row>
    <row r="23" spans="1:29" ht="15.75" x14ac:dyDescent="0.25">
      <c r="A23" s="7"/>
      <c r="B23" s="32">
        <v>500</v>
      </c>
      <c r="C23" s="59">
        <f t="shared" si="0"/>
        <v>235</v>
      </c>
      <c r="D23" s="60">
        <f>ROUND((($C$17/50)^D$8)*(D$7/1000*$B23),0)</f>
        <v>444</v>
      </c>
      <c r="E23" s="61">
        <f>ROUND((($C$17/50)^E$8)*(E$7/1000*$B23),0)</f>
        <v>630</v>
      </c>
      <c r="F23" s="60">
        <f>ROUND((($C$17/50)^F$8)*(F$7/1000*$B23),0)</f>
        <v>313</v>
      </c>
      <c r="G23" s="62">
        <f>ROUND((($C$17/50)^G$8)*(G$7/1000*$B23),0)</f>
        <v>443</v>
      </c>
      <c r="H23" s="62">
        <f>ROUND((($C$17/50)^H$8)*(H$7/1000*$B23),0)</f>
        <v>559</v>
      </c>
      <c r="I23" s="61">
        <f>ROUND((($C$17/50)^I$8)*(I$7/1000*$B23),0)</f>
        <v>794</v>
      </c>
      <c r="J23" s="60">
        <f>ROUND((($C$17/50)^J$8)*(J$7/1000*$B23),0)</f>
        <v>387</v>
      </c>
      <c r="K23" s="62">
        <f>ROUND((($C$17/50)^K$8)*(K$7/1000*$B23),0)</f>
        <v>527</v>
      </c>
      <c r="L23" s="62">
        <f>ROUND((($C$17/50)^L$8)*(L$7/1000*$B23),0)</f>
        <v>667</v>
      </c>
      <c r="M23" s="61">
        <f>ROUND((($C$17/50)^M$8)*(M$7/1000*$B23),0)</f>
        <v>947</v>
      </c>
      <c r="N23" s="60">
        <f>ROUND((($C$17/50)^N$8)*(N$7/1000*$B23),0)</f>
        <v>456</v>
      </c>
      <c r="O23" s="62">
        <f>ROUND((($C$17/50)^O$8)*(O$7/1000*$B23),0)</f>
        <v>604</v>
      </c>
      <c r="P23" s="62">
        <f>ROUND((($C$17/50)^P$8)*(P$7/1000*$B23),0)</f>
        <v>769</v>
      </c>
      <c r="Q23" s="61">
        <f>ROUND((($C$17/50)^Q$8)*(Q$7/1000*$B23),0)</f>
        <v>1090</v>
      </c>
      <c r="R23" s="60">
        <f>ROUND((($C$17/50)^R$8)*(R$7/1000*$B23),0)</f>
        <v>519</v>
      </c>
      <c r="S23" s="62">
        <f>ROUND((($C$17/50)^S$8)*(S$7/1000*$B23),0)</f>
        <v>677</v>
      </c>
      <c r="T23" s="62">
        <f>ROUND((($C$17/50)^T$8)*(T$7/1000*$B23),0)</f>
        <v>866</v>
      </c>
      <c r="U23" s="61">
        <f>ROUND((($C$17/50)^U$8)*(U$7/1000*$B23),0)</f>
        <v>1226</v>
      </c>
      <c r="V23" s="60">
        <f>ROUND((($C$17/50)^V$8)*(V$7/1000*$B23),0)</f>
        <v>630</v>
      </c>
      <c r="W23" s="62">
        <f>ROUND((($C$17/50)^W$8)*(W$7/1000*$B23),0)</f>
        <v>808</v>
      </c>
      <c r="X23" s="62">
        <f>ROUND((($C$17/50)^X$8)*(X$7/1000*$B23),0)</f>
        <v>1048</v>
      </c>
      <c r="Y23" s="61">
        <f>ROUND((($C$17/50)^Y$8)*(Y$7/1000*$B23),0)</f>
        <v>1476</v>
      </c>
      <c r="Z23" s="7"/>
      <c r="AA23" s="7"/>
      <c r="AB23" s="7"/>
    </row>
    <row r="24" spans="1:29" ht="15.75" x14ac:dyDescent="0.25">
      <c r="A24" s="7"/>
      <c r="B24" s="31">
        <v>600</v>
      </c>
      <c r="C24" s="52">
        <f t="shared" si="0"/>
        <v>281</v>
      </c>
      <c r="D24" s="48">
        <f>ROUND((($C$17/50)^D$8)*(D$7/1000*$B24),0)</f>
        <v>532</v>
      </c>
      <c r="E24" s="47">
        <f>ROUND((($C$17/50)^E$8)*(E$7/1000*$B24),0)</f>
        <v>755</v>
      </c>
      <c r="F24" s="48">
        <f>ROUND((($C$17/50)^F$8)*(F$7/1000*$B24),0)</f>
        <v>376</v>
      </c>
      <c r="G24" s="33">
        <f>ROUND((($C$17/50)^G$8)*(G$7/1000*$B24),0)</f>
        <v>532</v>
      </c>
      <c r="H24" s="33">
        <f>ROUND((($C$17/50)^H$8)*(H$7/1000*$B24),0)</f>
        <v>670</v>
      </c>
      <c r="I24" s="47">
        <f>ROUND((($C$17/50)^I$8)*(I$7/1000*$B24),0)</f>
        <v>952</v>
      </c>
      <c r="J24" s="48">
        <f>ROUND((($C$17/50)^J$8)*(J$7/1000*$B24),0)</f>
        <v>464</v>
      </c>
      <c r="K24" s="33">
        <f>ROUND((($C$17/50)^K$8)*(K$7/1000*$B24),0)</f>
        <v>632</v>
      </c>
      <c r="L24" s="33">
        <f>ROUND((($C$17/50)^L$8)*(L$7/1000*$B24),0)</f>
        <v>800</v>
      </c>
      <c r="M24" s="47">
        <f>ROUND((($C$17/50)^M$8)*(M$7/1000*$B24),0)</f>
        <v>1136</v>
      </c>
      <c r="N24" s="48">
        <f>ROUND((($C$17/50)^N$8)*(N$7/1000*$B24),0)</f>
        <v>547</v>
      </c>
      <c r="O24" s="33">
        <f>ROUND((($C$17/50)^O$8)*(O$7/1000*$B24),0)</f>
        <v>725</v>
      </c>
      <c r="P24" s="33">
        <f>ROUND((($C$17/50)^P$8)*(P$7/1000*$B24),0)</f>
        <v>922</v>
      </c>
      <c r="Q24" s="47">
        <f>ROUND((($C$17/50)^Q$8)*(Q$7/1000*$B24),0)</f>
        <v>1308</v>
      </c>
      <c r="R24" s="48">
        <f>ROUND((($C$17/50)^R$8)*(R$7/1000*$B24),0)</f>
        <v>623</v>
      </c>
      <c r="S24" s="33">
        <f>ROUND((($C$17/50)^S$8)*(S$7/1000*$B24),0)</f>
        <v>812</v>
      </c>
      <c r="T24" s="33">
        <f>ROUND((($C$17/50)^T$8)*(T$7/1000*$B24),0)</f>
        <v>1039</v>
      </c>
      <c r="U24" s="47">
        <f>ROUND((($C$17/50)^U$8)*(U$7/1000*$B24),0)</f>
        <v>1471</v>
      </c>
      <c r="V24" s="48">
        <f>ROUND((($C$17/50)^V$8)*(V$7/1000*$B24),0)</f>
        <v>756</v>
      </c>
      <c r="W24" s="33">
        <f>ROUND((($C$17/50)^W$8)*(W$7/1000*$B24),0)</f>
        <v>970</v>
      </c>
      <c r="X24" s="33">
        <f>ROUND((($C$17/50)^X$8)*(X$7/1000*$B24),0)</f>
        <v>1258</v>
      </c>
      <c r="Y24" s="47">
        <f>ROUND((($C$17/50)^Y$8)*(Y$7/1000*$B24),0)</f>
        <v>1771</v>
      </c>
      <c r="Z24" s="7"/>
      <c r="AA24" s="7"/>
      <c r="AB24" s="7"/>
    </row>
    <row r="25" spans="1:29" ht="15.75" x14ac:dyDescent="0.25">
      <c r="A25" s="7"/>
      <c r="B25" s="32">
        <v>700</v>
      </c>
      <c r="C25" s="59">
        <f t="shared" si="0"/>
        <v>328</v>
      </c>
      <c r="D25" s="60">
        <f>ROUND((($C$17/50)^D$8)*(D$7/1000*$B25),0)</f>
        <v>621</v>
      </c>
      <c r="E25" s="61">
        <f>ROUND((($C$17/50)^E$8)*(E$7/1000*$B25),0)</f>
        <v>881</v>
      </c>
      <c r="F25" s="60">
        <f>ROUND((($C$17/50)^F$8)*(F$7/1000*$B25),0)</f>
        <v>438</v>
      </c>
      <c r="G25" s="62">
        <f>ROUND((($C$17/50)^G$8)*(G$7/1000*$B25),0)</f>
        <v>620</v>
      </c>
      <c r="H25" s="62">
        <f>ROUND((($C$17/50)^H$8)*(H$7/1000*$B25),0)</f>
        <v>782</v>
      </c>
      <c r="I25" s="61">
        <f>ROUND((($C$17/50)^I$8)*(I$7/1000*$B25),0)</f>
        <v>1111</v>
      </c>
      <c r="J25" s="60">
        <f>ROUND((($C$17/50)^J$8)*(J$7/1000*$B25),0)</f>
        <v>542</v>
      </c>
      <c r="K25" s="62">
        <f>ROUND((($C$17/50)^K$8)*(K$7/1000*$B25),0)</f>
        <v>737</v>
      </c>
      <c r="L25" s="62">
        <f>ROUND((($C$17/50)^L$8)*(L$7/1000*$B25),0)</f>
        <v>933</v>
      </c>
      <c r="M25" s="61">
        <f>ROUND((($C$17/50)^M$8)*(M$7/1000*$B25),0)</f>
        <v>1325</v>
      </c>
      <c r="N25" s="60">
        <f>ROUND((($C$17/50)^N$8)*(N$7/1000*$B25),0)</f>
        <v>638</v>
      </c>
      <c r="O25" s="62">
        <f>ROUND((($C$17/50)^O$8)*(O$7/1000*$B25),0)</f>
        <v>846</v>
      </c>
      <c r="P25" s="62">
        <f>ROUND((($C$17/50)^P$8)*(P$7/1000*$B25),0)</f>
        <v>1076</v>
      </c>
      <c r="Q25" s="61">
        <f>ROUND((($C$17/50)^Q$8)*(Q$7/1000*$B25),0)</f>
        <v>1526</v>
      </c>
      <c r="R25" s="60">
        <f>ROUND((($C$17/50)^R$8)*(R$7/1000*$B25),0)</f>
        <v>727</v>
      </c>
      <c r="S25" s="62">
        <f>ROUND((($C$17/50)^S$8)*(S$7/1000*$B25),0)</f>
        <v>947</v>
      </c>
      <c r="T25" s="62">
        <f>ROUND((($C$17/50)^T$8)*(T$7/1000*$B25),0)</f>
        <v>1212</v>
      </c>
      <c r="U25" s="61">
        <f>ROUND((($C$17/50)^U$8)*(U$7/1000*$B25),0)</f>
        <v>1716</v>
      </c>
      <c r="V25" s="60">
        <f>ROUND((($C$17/50)^V$8)*(V$7/1000*$B25),0)</f>
        <v>882</v>
      </c>
      <c r="W25" s="62">
        <f>ROUND((($C$17/50)^W$8)*(W$7/1000*$B25),0)</f>
        <v>1131</v>
      </c>
      <c r="X25" s="62">
        <f>ROUND((($C$17/50)^X$8)*(X$7/1000*$B25),0)</f>
        <v>1467</v>
      </c>
      <c r="Y25" s="61">
        <f>ROUND((($C$17/50)^Y$8)*(Y$7/1000*$B25),0)</f>
        <v>2066</v>
      </c>
      <c r="Z25" s="7"/>
      <c r="AA25" s="7"/>
      <c r="AB25" s="7"/>
    </row>
    <row r="26" spans="1:29" ht="15.75" x14ac:dyDescent="0.25">
      <c r="A26" s="7"/>
      <c r="B26" s="31">
        <v>800</v>
      </c>
      <c r="C26" s="52">
        <f t="shared" ref="C26" si="1">ROUND((($C$17/50)^C$8)*(C$7/1000*$B26),0)</f>
        <v>375</v>
      </c>
      <c r="D26" s="48">
        <f>ROUND((($C$17/50)^D$8)*(D$7/1000*$B26),0)</f>
        <v>710</v>
      </c>
      <c r="E26" s="47">
        <f>ROUND((($C$17/50)^E$8)*(E$7/1000*$B26),0)</f>
        <v>1007</v>
      </c>
      <c r="F26" s="48">
        <f>ROUND((($C$17/50)^F$8)*(F$7/1000*$B26),0)</f>
        <v>501</v>
      </c>
      <c r="G26" s="33">
        <f>ROUND((($C$17/50)^G$8)*(G$7/1000*$B26),0)</f>
        <v>709</v>
      </c>
      <c r="H26" s="33">
        <f>ROUND((($C$17/50)^H$8)*(H$7/1000*$B26),0)</f>
        <v>894</v>
      </c>
      <c r="I26" s="47">
        <f>ROUND((($C$17/50)^I$8)*(I$7/1000*$B26),0)</f>
        <v>1270</v>
      </c>
      <c r="J26" s="48">
        <f>ROUND((($C$17/50)^J$8)*(J$7/1000*$B26),0)</f>
        <v>619</v>
      </c>
      <c r="K26" s="33">
        <f>ROUND((($C$17/50)^K$8)*(K$7/1000*$B26),0)</f>
        <v>842</v>
      </c>
      <c r="L26" s="33">
        <f>ROUND((($C$17/50)^L$8)*(L$7/1000*$B26),0)</f>
        <v>1066</v>
      </c>
      <c r="M26" s="47">
        <f>ROUND((($C$17/50)^M$8)*(M$7/1000*$B26),0)</f>
        <v>1514</v>
      </c>
      <c r="N26" s="48">
        <f>ROUND((($C$17/50)^N$8)*(N$7/1000*$B26),0)</f>
        <v>729</v>
      </c>
      <c r="O26" s="33">
        <f>ROUND((($C$17/50)^O$8)*(O$7/1000*$B26),0)</f>
        <v>966</v>
      </c>
      <c r="P26" s="33">
        <f>ROUND((($C$17/50)^P$8)*(P$7/1000*$B26),0)</f>
        <v>1230</v>
      </c>
      <c r="Q26" s="47">
        <f>ROUND((($C$17/50)^Q$8)*(Q$7/1000*$B26),0)</f>
        <v>1744</v>
      </c>
      <c r="R26" s="48">
        <f>ROUND((($C$17/50)^R$8)*(R$7/1000*$B26),0)</f>
        <v>830</v>
      </c>
      <c r="S26" s="33">
        <f>ROUND((($C$17/50)^S$8)*(S$7/1000*$B26),0)</f>
        <v>1082</v>
      </c>
      <c r="T26" s="33">
        <f>ROUND((($C$17/50)^T$8)*(T$7/1000*$B26),0)</f>
        <v>1386</v>
      </c>
      <c r="U26" s="47">
        <f>ROUND((($C$17/50)^U$8)*(U$7/1000*$B26),0)</f>
        <v>1962</v>
      </c>
      <c r="V26" s="48">
        <f>ROUND((($C$17/50)^V$8)*(V$7/1000*$B26),0)</f>
        <v>1008</v>
      </c>
      <c r="W26" s="33">
        <f>ROUND((($C$17/50)^W$8)*(W$7/1000*$B26),0)</f>
        <v>1293</v>
      </c>
      <c r="X26" s="33">
        <f>ROUND((($C$17/50)^X$8)*(X$7/1000*$B26),0)</f>
        <v>1677</v>
      </c>
      <c r="Y26" s="47">
        <f>ROUND((($C$17/50)^Y$8)*(Y$7/1000*$B26),0)</f>
        <v>2362</v>
      </c>
      <c r="Z26" s="7"/>
      <c r="AA26" s="7"/>
      <c r="AB26" s="7"/>
    </row>
    <row r="27" spans="1:29" ht="15.75" x14ac:dyDescent="0.25">
      <c r="A27" s="7"/>
      <c r="B27" s="32">
        <v>900</v>
      </c>
      <c r="C27" s="63">
        <f t="shared" ref="C27:C31" si="2">ROUND((($C$17/50)^C$8)*(C$7/1000*$B27),0)</f>
        <v>422</v>
      </c>
      <c r="D27" s="60">
        <f>ROUND((($C$17/50)^D$8)*(D$7/1000*$B27),0)</f>
        <v>798</v>
      </c>
      <c r="E27" s="61">
        <f>ROUND((($C$17/50)^E$8)*(E$7/1000*$B27),0)</f>
        <v>1133</v>
      </c>
      <c r="F27" s="60">
        <f>ROUND((($C$17/50)^F$8)*(F$7/1000*$B27),0)</f>
        <v>563</v>
      </c>
      <c r="G27" s="62">
        <f>ROUND((($C$17/50)^G$8)*(G$7/1000*$B27),0)</f>
        <v>797</v>
      </c>
      <c r="H27" s="62">
        <f>ROUND((($C$17/50)^H$8)*(H$7/1000*$B27),0)</f>
        <v>1005</v>
      </c>
      <c r="I27" s="61">
        <f>ROUND((($C$17/50)^I$8)*(I$7/1000*$B27),0)</f>
        <v>1428</v>
      </c>
      <c r="J27" s="60">
        <f>ROUND((($C$17/50)^J$8)*(J$7/1000*$B27),0)</f>
        <v>697</v>
      </c>
      <c r="K27" s="62">
        <f>ROUND((($C$17/50)^K$8)*(K$7/1000*$B27),0)</f>
        <v>948</v>
      </c>
      <c r="L27" s="62">
        <f>ROUND((($C$17/50)^L$8)*(L$7/1000*$B27),0)</f>
        <v>1200</v>
      </c>
      <c r="M27" s="61">
        <f>ROUND((($C$17/50)^M$8)*(M$7/1000*$B27),0)</f>
        <v>1704</v>
      </c>
      <c r="N27" s="60">
        <f>ROUND((($C$17/50)^N$8)*(N$7/1000*$B27),0)</f>
        <v>820</v>
      </c>
      <c r="O27" s="62">
        <f>ROUND((($C$17/50)^O$8)*(O$7/1000*$B27),0)</f>
        <v>1087</v>
      </c>
      <c r="P27" s="62">
        <f>ROUND((($C$17/50)^P$8)*(P$7/1000*$B27),0)</f>
        <v>1383</v>
      </c>
      <c r="Q27" s="61">
        <f>ROUND((($C$17/50)^Q$8)*(Q$7/1000*$B27),0)</f>
        <v>1962</v>
      </c>
      <c r="R27" s="60">
        <f>ROUND((($C$17/50)^R$8)*(R$7/1000*$B27),0)</f>
        <v>934</v>
      </c>
      <c r="S27" s="62">
        <f>ROUND((($C$17/50)^S$8)*(S$7/1000*$B27),0)</f>
        <v>1218</v>
      </c>
      <c r="T27" s="62">
        <f>ROUND((($C$17/50)^T$8)*(T$7/1000*$B27),0)</f>
        <v>1559</v>
      </c>
      <c r="U27" s="61">
        <f>ROUND((($C$17/50)^U$8)*(U$7/1000*$B27),0)</f>
        <v>2207</v>
      </c>
      <c r="V27" s="60">
        <f>ROUND((($C$17/50)^V$8)*(V$7/1000*$B27),0)</f>
        <v>1134</v>
      </c>
      <c r="W27" s="62">
        <f>ROUND((($C$17/50)^W$8)*(W$7/1000*$B27),0)</f>
        <v>1454</v>
      </c>
      <c r="X27" s="62">
        <f>ROUND((($C$17/50)^X$8)*(X$7/1000*$B27),0)</f>
        <v>1886</v>
      </c>
      <c r="Y27" s="61">
        <f>ROUND((($C$17/50)^Y$8)*(Y$7/1000*$B27),0)</f>
        <v>2657</v>
      </c>
      <c r="Z27" s="7"/>
      <c r="AA27" s="7"/>
      <c r="AB27" s="7"/>
    </row>
    <row r="28" spans="1:29" ht="15.75" x14ac:dyDescent="0.25">
      <c r="A28" s="7"/>
      <c r="B28" s="31">
        <v>1000</v>
      </c>
      <c r="C28" s="37">
        <f t="shared" si="2"/>
        <v>469</v>
      </c>
      <c r="D28" s="48">
        <f>ROUND((($C$17/50)^D$8)*(D$7/1000*$B28),0)</f>
        <v>887</v>
      </c>
      <c r="E28" s="47">
        <f>ROUND((($C$17/50)^E$8)*(E$7/1000*$B28),0)</f>
        <v>1259</v>
      </c>
      <c r="F28" s="48">
        <f>ROUND((($C$17/50)^F$8)*(F$7/1000*$B28),0)</f>
        <v>626</v>
      </c>
      <c r="G28" s="33">
        <f>ROUND((($C$17/50)^G$8)*(G$7/1000*$B28),0)</f>
        <v>886</v>
      </c>
      <c r="H28" s="33">
        <f>ROUND((($C$17/50)^H$8)*(H$7/1000*$B28),0)</f>
        <v>1117</v>
      </c>
      <c r="I28" s="47">
        <f>ROUND((($C$17/50)^I$8)*(I$7/1000*$B28),0)</f>
        <v>1587</v>
      </c>
      <c r="J28" s="48">
        <f>ROUND((($C$17/50)^J$8)*(J$7/1000*$B28),0)</f>
        <v>774</v>
      </c>
      <c r="K28" s="33">
        <f>ROUND((($C$17/50)^K$8)*(K$7/1000*$B28),0)</f>
        <v>1053</v>
      </c>
      <c r="L28" s="33">
        <f>ROUND((($C$17/50)^L$8)*(L$7/1000*$B28),0)</f>
        <v>1333</v>
      </c>
      <c r="M28" s="47">
        <f>ROUND((($C$17/50)^M$8)*(M$7/1000*$B28),0)</f>
        <v>1893</v>
      </c>
      <c r="N28" s="48">
        <f>ROUND((($C$17/50)^N$8)*(N$7/1000*$B28),0)</f>
        <v>911</v>
      </c>
      <c r="O28" s="33">
        <f>ROUND((($C$17/50)^O$8)*(O$7/1000*$B28),0)</f>
        <v>1208</v>
      </c>
      <c r="P28" s="33">
        <f>ROUND((($C$17/50)^P$8)*(P$7/1000*$B28),0)</f>
        <v>1537</v>
      </c>
      <c r="Q28" s="47">
        <f>ROUND((($C$17/50)^Q$8)*(Q$7/1000*$B28),0)</f>
        <v>2180</v>
      </c>
      <c r="R28" s="48">
        <f>ROUND((($C$17/50)^R$8)*(R$7/1000*$B28),0)</f>
        <v>1038</v>
      </c>
      <c r="S28" s="33">
        <f>ROUND((($C$17/50)^S$8)*(S$7/1000*$B28),0)</f>
        <v>1353</v>
      </c>
      <c r="T28" s="33">
        <f>ROUND((($C$17/50)^T$8)*(T$7/1000*$B28),0)</f>
        <v>1732</v>
      </c>
      <c r="U28" s="47">
        <f>ROUND((($C$17/50)^U$8)*(U$7/1000*$B28),0)</f>
        <v>2452</v>
      </c>
      <c r="V28" s="48">
        <f>ROUND((($C$17/50)^V$8)*(V$7/1000*$B28),0)</f>
        <v>1260</v>
      </c>
      <c r="W28" s="33">
        <f>ROUND((($C$17/50)^W$8)*(W$7/1000*$B28),0)</f>
        <v>1616</v>
      </c>
      <c r="X28" s="33">
        <f>ROUND((($C$17/50)^X$8)*(X$7/1000*$B28),0)</f>
        <v>2096</v>
      </c>
      <c r="Y28" s="47">
        <f>ROUND((($C$17/50)^Y$8)*(Y$7/1000*$B28),0)</f>
        <v>2952</v>
      </c>
      <c r="Z28" s="7"/>
      <c r="AA28" s="7"/>
      <c r="AB28" s="7"/>
    </row>
    <row r="29" spans="1:29" ht="15.75" x14ac:dyDescent="0.25">
      <c r="A29" s="7"/>
      <c r="B29" s="32">
        <v>1100</v>
      </c>
      <c r="C29" s="59">
        <f t="shared" si="2"/>
        <v>516</v>
      </c>
      <c r="D29" s="60">
        <f>ROUND((($C$17/50)^D$8)*(D$7/1000*$B29),0)</f>
        <v>976</v>
      </c>
      <c r="E29" s="61">
        <f>ROUND((($C$17/50)^E$8)*(E$7/1000*$B29),0)</f>
        <v>1385</v>
      </c>
      <c r="F29" s="60">
        <f>ROUND((($C$17/50)^F$8)*(F$7/1000*$B29),0)</f>
        <v>689</v>
      </c>
      <c r="G29" s="62">
        <f>ROUND((($C$17/50)^G$8)*(G$7/1000*$B29),0)</f>
        <v>975</v>
      </c>
      <c r="H29" s="62">
        <f>ROUND((($C$17/50)^H$8)*(H$7/1000*$B29),0)</f>
        <v>1229</v>
      </c>
      <c r="I29" s="61">
        <f>ROUND((($C$17/50)^I$8)*(I$7/1000*$B29),0)</f>
        <v>1746</v>
      </c>
      <c r="J29" s="60">
        <f>ROUND((($C$17/50)^J$8)*(J$7/1000*$B29),0)</f>
        <v>851</v>
      </c>
      <c r="K29" s="62">
        <f>ROUND((($C$17/50)^K$8)*(K$7/1000*$B29),0)</f>
        <v>1158</v>
      </c>
      <c r="L29" s="62">
        <f>ROUND((($C$17/50)^L$8)*(L$7/1000*$B29),0)</f>
        <v>1466</v>
      </c>
      <c r="M29" s="61">
        <f>ROUND((($C$17/50)^M$8)*(M$7/1000*$B29),0)</f>
        <v>2082</v>
      </c>
      <c r="N29" s="60">
        <f>ROUND((($C$17/50)^N$8)*(N$7/1000*$B29),0)</f>
        <v>1002</v>
      </c>
      <c r="O29" s="62">
        <f>ROUND((($C$17/50)^O$8)*(O$7/1000*$B29),0)</f>
        <v>1329</v>
      </c>
      <c r="P29" s="62">
        <f>ROUND((($C$17/50)^P$8)*(P$7/1000*$B29),0)</f>
        <v>1691</v>
      </c>
      <c r="Q29" s="61">
        <f>ROUND((($C$17/50)^Q$8)*(Q$7/1000*$B29),0)</f>
        <v>2398</v>
      </c>
      <c r="R29" s="60">
        <f>ROUND((($C$17/50)^R$8)*(R$7/1000*$B29),0)</f>
        <v>1142</v>
      </c>
      <c r="S29" s="62">
        <f>ROUND((($C$17/50)^S$8)*(S$7/1000*$B29),0)</f>
        <v>1488</v>
      </c>
      <c r="T29" s="62">
        <f>ROUND((($C$17/50)^T$8)*(T$7/1000*$B29),0)</f>
        <v>1905</v>
      </c>
      <c r="U29" s="61">
        <f>ROUND((($C$17/50)^U$8)*(U$7/1000*$B29),0)</f>
        <v>2697</v>
      </c>
      <c r="V29" s="60">
        <f>ROUND((($C$17/50)^V$8)*(V$7/1000*$B29),0)</f>
        <v>1386</v>
      </c>
      <c r="W29" s="62">
        <f>ROUND((($C$17/50)^W$8)*(W$7/1000*$B29),0)</f>
        <v>1778</v>
      </c>
      <c r="X29" s="62">
        <f>ROUND((($C$17/50)^X$8)*(X$7/1000*$B29),0)</f>
        <v>2306</v>
      </c>
      <c r="Y29" s="61">
        <f>ROUND((($C$17/50)^Y$8)*(Y$7/1000*$B29),0)</f>
        <v>3247</v>
      </c>
      <c r="Z29" s="7"/>
      <c r="AA29" s="7"/>
      <c r="AB29" s="7"/>
    </row>
    <row r="30" spans="1:29" ht="15.75" x14ac:dyDescent="0.25">
      <c r="A30" s="7"/>
      <c r="B30" s="31">
        <v>1200</v>
      </c>
      <c r="C30" s="52">
        <f t="shared" si="2"/>
        <v>563</v>
      </c>
      <c r="D30" s="48">
        <f>ROUND((($C$17/50)^D$8)*(D$7/1000*$B30),0)</f>
        <v>1064</v>
      </c>
      <c r="E30" s="47">
        <f>ROUND((($C$17/50)^E$8)*(E$7/1000*$B30),0)</f>
        <v>1511</v>
      </c>
      <c r="F30" s="48">
        <f>ROUND((($C$17/50)^F$8)*(F$7/1000*$B30),0)</f>
        <v>751</v>
      </c>
      <c r="G30" s="33">
        <f>ROUND((($C$17/50)^G$8)*(G$7/1000*$B30),0)</f>
        <v>1063</v>
      </c>
      <c r="H30" s="33">
        <f>ROUND((($C$17/50)^H$8)*(H$7/1000*$B30),0)</f>
        <v>1340</v>
      </c>
      <c r="I30" s="47">
        <f>ROUND((($C$17/50)^I$8)*(I$7/1000*$B30),0)</f>
        <v>1904</v>
      </c>
      <c r="J30" s="48">
        <f>ROUND((($C$17/50)^J$8)*(J$7/1000*$B30),0)</f>
        <v>929</v>
      </c>
      <c r="K30" s="33">
        <f>ROUND((($C$17/50)^K$8)*(K$7/1000*$B30),0)</f>
        <v>1264</v>
      </c>
      <c r="L30" s="33">
        <f>ROUND((($C$17/50)^L$8)*(L$7/1000*$B30),0)</f>
        <v>1600</v>
      </c>
      <c r="M30" s="47">
        <f>ROUND((($C$17/50)^M$8)*(M$7/1000*$B30),0)</f>
        <v>2272</v>
      </c>
      <c r="N30" s="48">
        <f>ROUND((($C$17/50)^N$8)*(N$7/1000*$B30),0)</f>
        <v>1093</v>
      </c>
      <c r="O30" s="33">
        <f>ROUND((($C$17/50)^O$8)*(O$7/1000*$B30),0)</f>
        <v>1450</v>
      </c>
      <c r="P30" s="33">
        <f>ROUND((($C$17/50)^P$8)*(P$7/1000*$B30),0)</f>
        <v>1844</v>
      </c>
      <c r="Q30" s="47">
        <f>ROUND((($C$17/50)^Q$8)*(Q$7/1000*$B30),0)</f>
        <v>2616</v>
      </c>
      <c r="R30" s="48">
        <f>ROUND((($C$17/50)^R$8)*(R$7/1000*$B30),0)</f>
        <v>1246</v>
      </c>
      <c r="S30" s="33">
        <f>ROUND((($C$17/50)^S$8)*(S$7/1000*$B30),0)</f>
        <v>1624</v>
      </c>
      <c r="T30" s="33">
        <f>ROUND((($C$17/50)^T$8)*(T$7/1000*$B30),0)</f>
        <v>2078</v>
      </c>
      <c r="U30" s="47">
        <f>ROUND((($C$17/50)^U$8)*(U$7/1000*$B30),0)</f>
        <v>2942</v>
      </c>
      <c r="V30" s="48">
        <f>ROUND((($C$17/50)^V$8)*(V$7/1000*$B30),0)</f>
        <v>1512</v>
      </c>
      <c r="W30" s="33">
        <f>ROUND((($C$17/50)^W$8)*(W$7/1000*$B30),0)</f>
        <v>1939</v>
      </c>
      <c r="X30" s="33">
        <f>ROUND((($C$17/50)^X$8)*(X$7/1000*$B30),0)</f>
        <v>2515</v>
      </c>
      <c r="Y30" s="47">
        <f>ROUND((($C$17/50)^Y$8)*(Y$7/1000*$B30),0)</f>
        <v>3542</v>
      </c>
      <c r="Z30" s="7"/>
      <c r="AA30" s="7"/>
      <c r="AB30" s="7"/>
    </row>
    <row r="31" spans="1:29" ht="15.75" x14ac:dyDescent="0.25">
      <c r="A31" s="7"/>
      <c r="B31" s="32">
        <v>1400</v>
      </c>
      <c r="C31" s="59">
        <f t="shared" si="2"/>
        <v>657</v>
      </c>
      <c r="D31" s="60">
        <f>ROUND((($C$17/50)^D$8)*(D$7/1000*$B31),0)</f>
        <v>1242</v>
      </c>
      <c r="E31" s="61">
        <f>ROUND((($C$17/50)^E$8)*(E$7/1000*$B31),0)</f>
        <v>1763</v>
      </c>
      <c r="F31" s="60">
        <f>ROUND((($C$17/50)^F$8)*(F$7/1000*$B31),0)</f>
        <v>876</v>
      </c>
      <c r="G31" s="62">
        <f>ROUND((($C$17/50)^G$8)*(G$7/1000*$B31),0)</f>
        <v>1240</v>
      </c>
      <c r="H31" s="62">
        <f>ROUND((($C$17/50)^H$8)*(H$7/1000*$B31),0)</f>
        <v>1564</v>
      </c>
      <c r="I31" s="61">
        <f>ROUND((($C$17/50)^I$8)*(I$7/1000*$B31),0)</f>
        <v>2222</v>
      </c>
      <c r="J31" s="60">
        <f>ROUND((($C$17/50)^J$8)*(J$7/1000*$B31),0)</f>
        <v>1084</v>
      </c>
      <c r="K31" s="62">
        <f>ROUND((($C$17/50)^K$8)*(K$7/1000*$B31),0)</f>
        <v>1474</v>
      </c>
      <c r="L31" s="62">
        <f>ROUND((($C$17/50)^L$8)*(L$7/1000*$B31),0)</f>
        <v>1866</v>
      </c>
      <c r="M31" s="61">
        <f>ROUND((($C$17/50)^M$8)*(M$7/1000*$B31),0)</f>
        <v>2650</v>
      </c>
      <c r="N31" s="60">
        <f>ROUND((($C$17/50)^N$8)*(N$7/1000*$B31),0)</f>
        <v>1275</v>
      </c>
      <c r="O31" s="62">
        <f>ROUND((($C$17/50)^O$8)*(O$7/1000*$B31),0)</f>
        <v>1691</v>
      </c>
      <c r="P31" s="62">
        <f>ROUND((($C$17/50)^P$8)*(P$7/1000*$B31),0)</f>
        <v>2152</v>
      </c>
      <c r="Q31" s="61">
        <f>ROUND((($C$17/50)^Q$8)*(Q$7/1000*$B31),0)</f>
        <v>3052</v>
      </c>
      <c r="R31" s="60">
        <f>ROUND((($C$17/50)^R$8)*(R$7/1000*$B31),0)</f>
        <v>1453</v>
      </c>
      <c r="S31" s="62">
        <f>ROUND((($C$17/50)^S$8)*(S$7/1000*$B31),0)</f>
        <v>1894</v>
      </c>
      <c r="T31" s="62">
        <f>ROUND((($C$17/50)^T$8)*(T$7/1000*$B31),0)</f>
        <v>2425</v>
      </c>
      <c r="U31" s="61">
        <f>ROUND((($C$17/50)^U$8)*(U$7/1000*$B31),0)</f>
        <v>3433</v>
      </c>
      <c r="V31" s="60">
        <f>ROUND((($C$17/50)^V$8)*(V$7/1000*$B31),0)</f>
        <v>1764</v>
      </c>
      <c r="W31" s="62">
        <f>ROUND((($C$17/50)^W$8)*(W$7/1000*$B31),0)</f>
        <v>2262</v>
      </c>
      <c r="X31" s="62">
        <f>ROUND((($C$17/50)^X$8)*(X$7/1000*$B31),0)</f>
        <v>2934</v>
      </c>
      <c r="Y31" s="61">
        <f>ROUND((($C$17/50)^Y$8)*(Y$7/1000*$B31),0)</f>
        <v>4133</v>
      </c>
      <c r="Z31" s="7"/>
      <c r="AA31" s="7"/>
      <c r="AB31" s="7"/>
    </row>
    <row r="32" spans="1:29" ht="15.75" x14ac:dyDescent="0.25">
      <c r="A32" s="7"/>
      <c r="B32" s="31">
        <v>1600</v>
      </c>
      <c r="C32" s="52"/>
      <c r="D32" s="48">
        <f>ROUND((($C$17/50)^D$8)*(D$7/1000*$B32),0)</f>
        <v>1419</v>
      </c>
      <c r="E32" s="47">
        <f>ROUND((($C$17/50)^E$8)*(E$7/1000*$B32),0)</f>
        <v>2014</v>
      </c>
      <c r="F32" s="48">
        <f>ROUND((($C$17/50)^F$8)*(F$7/1000*$B32),0)</f>
        <v>1002</v>
      </c>
      <c r="G32" s="33">
        <f>ROUND((($C$17/50)^G$8)*(G$7/1000*$B32),0)</f>
        <v>1418</v>
      </c>
      <c r="H32" s="33">
        <f>ROUND((($C$17/50)^H$8)*(H$7/1000*$B32),0)</f>
        <v>1787</v>
      </c>
      <c r="I32" s="47">
        <f>ROUND((($C$17/50)^I$8)*(I$7/1000*$B32),0)</f>
        <v>2539</v>
      </c>
      <c r="J32" s="48">
        <f>ROUND((($C$17/50)^J$8)*(J$7/1000*$B32),0)</f>
        <v>1238</v>
      </c>
      <c r="K32" s="33">
        <f>ROUND((($C$17/50)^K$8)*(K$7/1000*$B32),0)</f>
        <v>1685</v>
      </c>
      <c r="L32" s="33">
        <f>ROUND((($C$17/50)^L$8)*(L$7/1000*$B32),0)</f>
        <v>2133</v>
      </c>
      <c r="M32" s="47">
        <f>ROUND((($C$17/50)^M$8)*(M$7/1000*$B32),0)</f>
        <v>3029</v>
      </c>
      <c r="N32" s="48">
        <f>ROUND((($C$17/50)^N$8)*(N$7/1000*$B32),0)</f>
        <v>1458</v>
      </c>
      <c r="O32" s="33">
        <f>ROUND((($C$17/50)^O$8)*(O$7/1000*$B32),0)</f>
        <v>1933</v>
      </c>
      <c r="P32" s="33">
        <f>ROUND((($C$17/50)^P$8)*(P$7/1000*$B32),0)</f>
        <v>2459</v>
      </c>
      <c r="Q32" s="47">
        <f>ROUND((($C$17/50)^Q$8)*(Q$7/1000*$B32),0)</f>
        <v>3488</v>
      </c>
      <c r="R32" s="48">
        <f>ROUND((($C$17/50)^R$8)*(R$7/1000*$B32),0)</f>
        <v>1661</v>
      </c>
      <c r="S32" s="33">
        <f>ROUND((($C$17/50)^S$8)*(S$7/1000*$B32),0)</f>
        <v>2165</v>
      </c>
      <c r="T32" s="33">
        <f>ROUND((($C$17/50)^T$8)*(T$7/1000*$B32),0)</f>
        <v>2771</v>
      </c>
      <c r="U32" s="47">
        <f>ROUND((($C$17/50)^U$8)*(U$7/1000*$B32),0)</f>
        <v>3923</v>
      </c>
      <c r="V32" s="48">
        <f>ROUND((($C$17/50)^V$8)*(V$7/1000*$B32),0)</f>
        <v>2016</v>
      </c>
      <c r="W32" s="33">
        <f>ROUND((($C$17/50)^W$8)*(W$7/1000*$B32),0)</f>
        <v>2586</v>
      </c>
      <c r="X32" s="33">
        <f>ROUND((($C$17/50)^X$8)*(X$7/1000*$B32),0)</f>
        <v>3354</v>
      </c>
      <c r="Y32" s="47">
        <f>ROUND((($C$17/50)^Y$8)*(Y$7/1000*$B32),0)</f>
        <v>4723</v>
      </c>
      <c r="Z32" s="7"/>
      <c r="AA32" s="7"/>
      <c r="AB32" s="7"/>
    </row>
    <row r="33" spans="1:28" ht="15.75" x14ac:dyDescent="0.25">
      <c r="A33" s="7"/>
      <c r="B33" s="32">
        <v>1800</v>
      </c>
      <c r="C33" s="63"/>
      <c r="D33" s="60">
        <f>ROUND((($C$17/50)^D$8)*(D$7/1000*$B33),0)</f>
        <v>1597</v>
      </c>
      <c r="E33" s="61">
        <f>ROUND((($C$17/50)^E$8)*(E$7/1000*$B33),0)</f>
        <v>2266</v>
      </c>
      <c r="F33" s="60">
        <f>ROUND((($C$17/50)^F$8)*(F$7/1000*$B33),0)</f>
        <v>1127</v>
      </c>
      <c r="G33" s="62">
        <f>ROUND((($C$17/50)^G$8)*(G$7/1000*$B33),0)</f>
        <v>1595</v>
      </c>
      <c r="H33" s="62">
        <f>ROUND((($C$17/50)^H$8)*(H$7/1000*$B33),0)</f>
        <v>2011</v>
      </c>
      <c r="I33" s="61">
        <f>ROUND((($C$17/50)^I$8)*(I$7/1000*$B33),0)</f>
        <v>2857</v>
      </c>
      <c r="J33" s="60">
        <f>ROUND((($C$17/50)^J$8)*(J$7/1000*$B33),0)</f>
        <v>1393</v>
      </c>
      <c r="K33" s="62">
        <f>ROUND((($C$17/50)^K$8)*(K$7/1000*$B33),0)</f>
        <v>1895</v>
      </c>
      <c r="L33" s="62">
        <f>ROUND((($C$17/50)^L$8)*(L$7/1000*$B33),0)</f>
        <v>2399</v>
      </c>
      <c r="M33" s="61">
        <f>ROUND((($C$17/50)^M$8)*(M$7/1000*$B33),0)</f>
        <v>3407</v>
      </c>
      <c r="N33" s="60">
        <f>ROUND((($C$17/50)^N$8)*(N$7/1000*$B33),0)</f>
        <v>1640</v>
      </c>
      <c r="O33" s="62">
        <f>ROUND((($C$17/50)^O$8)*(O$7/1000*$B33),0)</f>
        <v>2174</v>
      </c>
      <c r="P33" s="62">
        <f>ROUND((($C$17/50)^P$8)*(P$7/1000*$B33),0)</f>
        <v>2767</v>
      </c>
      <c r="Q33" s="61">
        <f>ROUND((($C$17/50)^Q$8)*(Q$7/1000*$B33),0)</f>
        <v>3924</v>
      </c>
      <c r="R33" s="60">
        <f>ROUND((($C$17/50)^R$8)*(R$7/1000*$B33),0)</f>
        <v>1868</v>
      </c>
      <c r="S33" s="62">
        <f>ROUND((($C$17/50)^S$8)*(S$7/1000*$B33),0)</f>
        <v>2435</v>
      </c>
      <c r="T33" s="62">
        <f>ROUND((($C$17/50)^T$8)*(T$7/1000*$B33),0)</f>
        <v>3118</v>
      </c>
      <c r="U33" s="61">
        <f>ROUND((($C$17/50)^U$8)*(U$7/1000*$B33),0)</f>
        <v>4414</v>
      </c>
      <c r="V33" s="60">
        <f>ROUND((($C$17/50)^V$8)*(V$7/1000*$B33),0)</f>
        <v>2268</v>
      </c>
      <c r="W33" s="62">
        <f>ROUND((($C$17/50)^W$8)*(W$7/1000*$B33),0)</f>
        <v>2909</v>
      </c>
      <c r="X33" s="62">
        <f>ROUND((($C$17/50)^X$8)*(X$7/1000*$B33),0)</f>
        <v>3773</v>
      </c>
      <c r="Y33" s="61">
        <f>ROUND((($C$17/50)^Y$8)*(Y$7/1000*$B33),0)</f>
        <v>5314</v>
      </c>
      <c r="Z33" s="7"/>
      <c r="AA33" s="7"/>
      <c r="AB33" s="7"/>
    </row>
    <row r="34" spans="1:28" ht="15.75" x14ac:dyDescent="0.25">
      <c r="A34" s="7"/>
      <c r="B34" s="31">
        <v>2000</v>
      </c>
      <c r="C34" s="37"/>
      <c r="D34" s="48">
        <f>ROUND((($C$17/50)^D$8)*(D$7/1000*$B34),0)</f>
        <v>1774</v>
      </c>
      <c r="E34" s="47">
        <f>ROUND((($C$17/50)^E$8)*(E$7/1000*$B34),0)</f>
        <v>2518</v>
      </c>
      <c r="F34" s="48">
        <f>ROUND((($C$17/50)^F$8)*(F$7/1000*$B34),0)</f>
        <v>1252</v>
      </c>
      <c r="G34" s="33">
        <f>ROUND((($C$17/50)^G$8)*(G$7/1000*$B34),0)</f>
        <v>1772</v>
      </c>
      <c r="H34" s="33">
        <f>ROUND((($C$17/50)^H$8)*(H$7/1000*$B34),0)</f>
        <v>2234</v>
      </c>
      <c r="I34" s="47">
        <f>ROUND((($C$17/50)^I$8)*(I$7/1000*$B34),0)</f>
        <v>3174</v>
      </c>
      <c r="J34" s="48">
        <f>ROUND((($C$17/50)^J$8)*(J$7/1000*$B34),0)</f>
        <v>1548</v>
      </c>
      <c r="K34" s="33">
        <f>ROUND((($C$17/50)^K$8)*(K$7/1000*$B34),0)</f>
        <v>2106</v>
      </c>
      <c r="L34" s="33">
        <f>ROUND((($C$17/50)^L$8)*(L$7/1000*$B34),0)</f>
        <v>2666</v>
      </c>
      <c r="M34" s="47">
        <f>ROUND((($C$17/50)^M$8)*(M$7/1000*$B34),0)</f>
        <v>3786</v>
      </c>
      <c r="N34" s="48">
        <f>ROUND((($C$17/50)^N$8)*(N$7/1000*$B34),0)</f>
        <v>1822</v>
      </c>
      <c r="O34" s="33">
        <f>ROUND((($C$17/50)^O$8)*(O$7/1000*$B34),0)</f>
        <v>2416</v>
      </c>
      <c r="P34" s="33">
        <f>ROUND((($C$17/50)^P$8)*(P$7/1000*$B34),0)</f>
        <v>3074</v>
      </c>
      <c r="Q34" s="47">
        <f>ROUND((($C$17/50)^Q$8)*(Q$7/1000*$B34),0)</f>
        <v>4360</v>
      </c>
      <c r="R34" s="48">
        <f>ROUND((($C$17/50)^R$8)*(R$7/1000*$B34),0)</f>
        <v>2076</v>
      </c>
      <c r="S34" s="33">
        <f>ROUND((($C$17/50)^S$8)*(S$7/1000*$B34),0)</f>
        <v>2706</v>
      </c>
      <c r="T34" s="33">
        <f>ROUND((($C$17/50)^T$8)*(T$7/1000*$B34),0)</f>
        <v>3464</v>
      </c>
      <c r="U34" s="47">
        <f>ROUND((($C$17/50)^U$8)*(U$7/1000*$B34),0)</f>
        <v>4904</v>
      </c>
      <c r="V34" s="48">
        <f>ROUND((($C$17/50)^V$8)*(V$7/1000*$B34),0)</f>
        <v>2520</v>
      </c>
      <c r="W34" s="33">
        <f>ROUND((($C$17/50)^W$8)*(W$7/1000*$B34),0)</f>
        <v>3232</v>
      </c>
      <c r="X34" s="33">
        <f>ROUND((($C$17/50)^X$8)*(X$7/1000*$B34),0)</f>
        <v>4192</v>
      </c>
      <c r="Y34" s="47">
        <f>ROUND((($C$17/50)^Y$8)*(Y$7/1000*$B34),0)</f>
        <v>5904</v>
      </c>
      <c r="Z34" s="7"/>
      <c r="AA34" s="7"/>
      <c r="AB34" s="7"/>
    </row>
    <row r="35" spans="1:28" ht="15.75" x14ac:dyDescent="0.25">
      <c r="A35" s="7"/>
      <c r="B35" s="32">
        <v>2200</v>
      </c>
      <c r="C35" s="59"/>
      <c r="D35" s="60">
        <f>ROUND((($C$17/50)^D$8)*(D$7/1000*$B35),0)</f>
        <v>1951</v>
      </c>
      <c r="E35" s="61">
        <f>ROUND((($C$17/50)^E$8)*(E$7/1000*$B35),0)</f>
        <v>2770</v>
      </c>
      <c r="F35" s="60"/>
      <c r="G35" s="62">
        <f>ROUND((($C$17/50)^G$8)*(G$7/1000*$B35),0)</f>
        <v>1949</v>
      </c>
      <c r="H35" s="62">
        <f>ROUND((($C$17/50)^H$8)*(H$7/1000*$B35),0)</f>
        <v>2457</v>
      </c>
      <c r="I35" s="61">
        <f>ROUND((($C$17/50)^I$8)*(I$7/1000*$B35),0)</f>
        <v>3491</v>
      </c>
      <c r="J35" s="60">
        <f>ROUND((($C$17/50)^J$8)*(J$7/1000*$B35),0)</f>
        <v>1703</v>
      </c>
      <c r="K35" s="62">
        <f>ROUND((($C$17/50)^K$8)*(K$7/1000*$B35),0)</f>
        <v>2317</v>
      </c>
      <c r="L35" s="62">
        <f>ROUND((($C$17/50)^L$8)*(L$7/1000*$B35),0)</f>
        <v>2933</v>
      </c>
      <c r="M35" s="61">
        <f>ROUND((($C$17/50)^M$8)*(M$7/1000*$B35),0)</f>
        <v>4165</v>
      </c>
      <c r="N35" s="60">
        <f>ROUND((($C$17/50)^N$8)*(N$7/1000*$B35),0)</f>
        <v>2004</v>
      </c>
      <c r="O35" s="62">
        <f>ROUND((($C$17/50)^O$8)*(O$7/1000*$B35),0)</f>
        <v>2658</v>
      </c>
      <c r="P35" s="62">
        <f>ROUND((($C$17/50)^P$8)*(P$7/1000*$B35),0)</f>
        <v>3381</v>
      </c>
      <c r="Q35" s="61">
        <f>ROUND((($C$17/50)^Q$8)*(Q$7/1000*$B35),0)</f>
        <v>4796</v>
      </c>
      <c r="R35" s="60"/>
      <c r="S35" s="62"/>
      <c r="T35" s="62"/>
      <c r="U35" s="61"/>
      <c r="V35" s="60"/>
      <c r="W35" s="62"/>
      <c r="X35" s="62"/>
      <c r="Y35" s="61"/>
      <c r="Z35" s="7"/>
      <c r="AA35" s="7"/>
      <c r="AB35" s="7"/>
    </row>
    <row r="36" spans="1:28" ht="15.75" x14ac:dyDescent="0.25">
      <c r="A36" s="7"/>
      <c r="B36" s="31">
        <v>2400</v>
      </c>
      <c r="C36" s="52"/>
      <c r="D36" s="48">
        <f>ROUND((($C$17/50)^D$8)*(D$7/1000*$B36),0)</f>
        <v>2129</v>
      </c>
      <c r="E36" s="47">
        <f>ROUND((($C$17/50)^E$8)*(E$7/1000*$B36),0)</f>
        <v>3022</v>
      </c>
      <c r="F36" s="48"/>
      <c r="G36" s="33">
        <f>ROUND((($C$17/50)^G$8)*(G$7/1000*$B36),0)</f>
        <v>2126</v>
      </c>
      <c r="H36" s="33">
        <f>ROUND((($C$17/50)^H$8)*(H$7/1000*$B36),0)</f>
        <v>2681</v>
      </c>
      <c r="I36" s="47">
        <f>ROUND((($C$17/50)^I$8)*(I$7/1000*$B36),0)</f>
        <v>3809</v>
      </c>
      <c r="J36" s="48">
        <f>ROUND((($C$17/50)^J$8)*(J$7/1000*$B36),0)</f>
        <v>1858</v>
      </c>
      <c r="K36" s="33">
        <f>ROUND((($C$17/50)^K$8)*(K$7/1000*$B36),0)</f>
        <v>2527</v>
      </c>
      <c r="L36" s="33">
        <f>ROUND((($C$17/50)^L$8)*(L$7/1000*$B36),0)</f>
        <v>3199</v>
      </c>
      <c r="M36" s="47">
        <f>ROUND((($C$17/50)^M$8)*(M$7/1000*$B36),0)</f>
        <v>4543</v>
      </c>
      <c r="N36" s="48">
        <f>ROUND((($C$17/50)^N$8)*(N$7/1000*$B36),0)</f>
        <v>2186</v>
      </c>
      <c r="O36" s="33">
        <f>ROUND((($C$17/50)^O$8)*(O$7/1000*$B36),0)</f>
        <v>2899</v>
      </c>
      <c r="P36" s="33">
        <f>ROUND((($C$17/50)^P$8)*(P$7/1000*$B36),0)</f>
        <v>3689</v>
      </c>
      <c r="Q36" s="47">
        <f>ROUND((($C$17/50)^Q$8)*(Q$7/1000*$B36),0)</f>
        <v>5232</v>
      </c>
      <c r="R36" s="48"/>
      <c r="S36" s="33"/>
      <c r="T36" s="33"/>
      <c r="U36" s="47"/>
      <c r="V36" s="48"/>
      <c r="W36" s="33"/>
      <c r="X36" s="33"/>
      <c r="Y36" s="47"/>
      <c r="Z36" s="7"/>
      <c r="AA36" s="7"/>
      <c r="AB36" s="7"/>
    </row>
    <row r="37" spans="1:28" ht="15.75" x14ac:dyDescent="0.25">
      <c r="A37" s="7"/>
      <c r="B37" s="32">
        <v>2600</v>
      </c>
      <c r="C37" s="63"/>
      <c r="D37" s="60">
        <f>ROUND((($C$17/50)^D$8)*(D$7/1000*$B37),0)</f>
        <v>2306</v>
      </c>
      <c r="E37" s="61"/>
      <c r="F37" s="60"/>
      <c r="G37" s="62"/>
      <c r="H37" s="62">
        <f>ROUND((($C$17/50)^H$8)*(H$7/1000*$B37),0)</f>
        <v>2904</v>
      </c>
      <c r="I37" s="61"/>
      <c r="J37" s="60"/>
      <c r="K37" s="62"/>
      <c r="L37" s="62">
        <f>ROUND((($C$17/50)^L$8)*(L$7/1000*$B37),0)</f>
        <v>3466</v>
      </c>
      <c r="M37" s="61"/>
      <c r="N37" s="60"/>
      <c r="O37" s="62"/>
      <c r="P37" s="62">
        <f>ROUND((($C$17/50)^P$8)*(P$7/1000*$B37),0)</f>
        <v>3996</v>
      </c>
      <c r="Q37" s="61"/>
      <c r="R37" s="60"/>
      <c r="S37" s="62"/>
      <c r="T37" s="62"/>
      <c r="U37" s="61"/>
      <c r="V37" s="60"/>
      <c r="W37" s="62"/>
      <c r="X37" s="62"/>
      <c r="Y37" s="61"/>
      <c r="Z37" s="7"/>
      <c r="AA37" s="7"/>
      <c r="AB37" s="7"/>
    </row>
    <row r="38" spans="1:28" ht="15.75" x14ac:dyDescent="0.25">
      <c r="A38" s="7"/>
      <c r="B38" s="31">
        <v>2800</v>
      </c>
      <c r="C38" s="37"/>
      <c r="D38" s="48">
        <f>ROUND((($C$17/50)^D$8)*(D$7/1000*$B38),0)</f>
        <v>2484</v>
      </c>
      <c r="E38" s="47"/>
      <c r="F38" s="48"/>
      <c r="G38" s="33"/>
      <c r="H38" s="33">
        <f>ROUND((($C$17/50)^H$8)*(H$7/1000*$B38),0)</f>
        <v>3128</v>
      </c>
      <c r="I38" s="47"/>
      <c r="J38" s="48"/>
      <c r="K38" s="33"/>
      <c r="L38" s="33">
        <f>ROUND((($C$17/50)^L$8)*(L$7/1000*$B38),0)</f>
        <v>3732</v>
      </c>
      <c r="M38" s="47"/>
      <c r="N38" s="48"/>
      <c r="O38" s="33"/>
      <c r="P38" s="33">
        <f>ROUND((($C$17/50)^P$8)*(P$7/1000*$B38),0)</f>
        <v>4304</v>
      </c>
      <c r="Q38" s="47"/>
      <c r="R38" s="48"/>
      <c r="S38" s="33"/>
      <c r="T38" s="33"/>
      <c r="U38" s="47"/>
      <c r="V38" s="48"/>
      <c r="W38" s="33"/>
      <c r="X38" s="33"/>
      <c r="Y38" s="47"/>
      <c r="Z38" s="7"/>
      <c r="AA38" s="7"/>
      <c r="AB38" s="7"/>
    </row>
    <row r="39" spans="1:28" ht="16.5" thickBot="1" x14ac:dyDescent="0.3">
      <c r="A39" s="7"/>
      <c r="B39" s="32">
        <v>3000</v>
      </c>
      <c r="C39" s="66"/>
      <c r="D39" s="67">
        <f>ROUND((($C$17/50)^D$8)*(D$7/1000*$B39),0)</f>
        <v>2661</v>
      </c>
      <c r="E39" s="68"/>
      <c r="F39" s="67"/>
      <c r="G39" s="69"/>
      <c r="H39" s="69">
        <f>ROUND((($C$17/50)^H$8)*(H$7/1000*$B39),0)</f>
        <v>3351</v>
      </c>
      <c r="I39" s="68"/>
      <c r="J39" s="67"/>
      <c r="K39" s="69"/>
      <c r="L39" s="69">
        <f>ROUND((($C$17/50)^L$8)*(L$7/1000*$B39),0)</f>
        <v>3999</v>
      </c>
      <c r="M39" s="68"/>
      <c r="N39" s="67"/>
      <c r="O39" s="69"/>
      <c r="P39" s="69">
        <f>ROUND((($C$17/50)^P$8)*(P$7/1000*$B39),0)</f>
        <v>4611</v>
      </c>
      <c r="Q39" s="68"/>
      <c r="R39" s="67"/>
      <c r="S39" s="69"/>
      <c r="T39" s="69"/>
      <c r="U39" s="68"/>
      <c r="V39" s="67"/>
      <c r="W39" s="69"/>
      <c r="X39" s="69"/>
      <c r="Y39" s="68"/>
      <c r="Z39" s="7"/>
      <c r="AA39" s="7"/>
      <c r="AB39" s="7"/>
    </row>
  </sheetData>
  <sheetProtection algorithmName="SHA-512" hashValue="0thzbvsNpjbMp4fRNTc3T08IIExHY0vd/86T7hNV6PGR9A0cuHUMxgS6v9BJ5OgcivA89t03JnR/yratJ0Y8mQ==" saltValue="UKq3PtCCzG+QSY14OW6VXw==" spinCount="100000" sheet="1" objects="1" scenarios="1"/>
  <mergeCells count="34">
    <mergeCell ref="C21:E21"/>
    <mergeCell ref="A5:B5"/>
    <mergeCell ref="A6:B6"/>
    <mergeCell ref="A4:B4"/>
    <mergeCell ref="M1:Z1"/>
    <mergeCell ref="G6:I6"/>
    <mergeCell ref="K6:M6"/>
    <mergeCell ref="O6:Q6"/>
    <mergeCell ref="S6:U6"/>
    <mergeCell ref="W6:Y6"/>
    <mergeCell ref="E1:L1"/>
    <mergeCell ref="N4:Q4"/>
    <mergeCell ref="R4:U4"/>
    <mergeCell ref="V4:Y4"/>
    <mergeCell ref="C4:E4"/>
    <mergeCell ref="C6:E6"/>
    <mergeCell ref="W21:Y21"/>
    <mergeCell ref="A11:B11"/>
    <mergeCell ref="A7:B7"/>
    <mergeCell ref="A8:B8"/>
    <mergeCell ref="A9:B9"/>
    <mergeCell ref="A10:B10"/>
    <mergeCell ref="G21:I21"/>
    <mergeCell ref="K21:M21"/>
    <mergeCell ref="O21:Q21"/>
    <mergeCell ref="S21:U21"/>
    <mergeCell ref="F19:I19"/>
    <mergeCell ref="J19:M19"/>
    <mergeCell ref="N19:Q19"/>
    <mergeCell ref="R19:U19"/>
    <mergeCell ref="V19:Y19"/>
    <mergeCell ref="F4:I4"/>
    <mergeCell ref="J4:M4"/>
    <mergeCell ref="C19:E19"/>
  </mergeCells>
  <printOptions horizontalCentered="1"/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Everest Plan ECO</vt:lpstr>
      <vt:lpstr>'Everest Plan ECO'!Print_Area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dcterms:created xsi:type="dcterms:W3CDTF">2013-04-11T12:01:44Z</dcterms:created>
  <dcterms:modified xsi:type="dcterms:W3CDTF">2024-10-10T11:35:42Z</dcterms:modified>
</cp:coreProperties>
</file>