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5. HR GE\"/>
    </mc:Choice>
  </mc:AlternateContent>
  <xr:revisionPtr revIDLastSave="0" documentId="13_ncr:1_{720A2DB0-783F-4090-B39A-0C5A496C9A7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Everest Plan Plinth Double" sheetId="1" r:id="rId1"/>
  </sheets>
  <definedNames>
    <definedName name="_xlnm.Print_Area" localSheetId="0">'Everest Plan Plinth Double'!$B$1:$AA$30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A17" i="1"/>
  <c r="F30" i="1" l="1"/>
  <c r="D22" i="1"/>
  <c r="F23" i="1"/>
  <c r="D24" i="1"/>
  <c r="F25" i="1"/>
  <c r="D26" i="1"/>
  <c r="F27" i="1"/>
  <c r="D28" i="1"/>
  <c r="F29" i="1"/>
  <c r="D30" i="1"/>
  <c r="E25" i="1"/>
  <c r="E22" i="1"/>
  <c r="E24" i="1"/>
  <c r="E26" i="1"/>
  <c r="E28" i="1"/>
  <c r="E30" i="1"/>
  <c r="E23" i="1"/>
  <c r="E27" i="1"/>
  <c r="E29" i="1"/>
  <c r="F22" i="1"/>
  <c r="D23" i="1"/>
  <c r="F24" i="1"/>
  <c r="D25" i="1"/>
  <c r="F26" i="1"/>
  <c r="D27" i="1"/>
  <c r="F28" i="1"/>
  <c r="D29" i="1"/>
</calcChain>
</file>

<file path=xl/sharedStrings.xml><?xml version="1.0" encoding="utf-8"?>
<sst xmlns="http://schemas.openxmlformats.org/spreadsheetml/2006/main" count="25" uniqueCount="20">
  <si>
    <t>EN 442 Certification Data</t>
  </si>
  <si>
    <t>Bauhöhe</t>
  </si>
  <si>
    <t>Typ</t>
  </si>
  <si>
    <t>W/m bei 75/65/20°C</t>
  </si>
  <si>
    <t>n-Exponent</t>
  </si>
  <si>
    <t>Oberfläche (m²/m)</t>
  </si>
  <si>
    <t>Gewicht (kg/m)</t>
  </si>
  <si>
    <t>Wasserinhalt (l/m)</t>
  </si>
  <si>
    <t>Wärmeleistungen: (Logarithmisch)</t>
  </si>
  <si>
    <t>Weitere Betriebstemperaturen?</t>
  </si>
  <si>
    <t>Vorlauftemperatur (°C)</t>
  </si>
  <si>
    <t>&lt;&lt;&lt;</t>
  </si>
  <si>
    <t>Vorlauftemperatur eintragen</t>
  </si>
  <si>
    <t>Rücklauftemperatur (°C)</t>
  </si>
  <si>
    <t>Rücklauftemperatur eintragen</t>
  </si>
  <si>
    <t>Raumtemperatur (°C)</t>
  </si>
  <si>
    <t>Raumtemperatur eintragen</t>
  </si>
  <si>
    <t>Delta T</t>
  </si>
  <si>
    <t>200 mm</t>
  </si>
  <si>
    <t>Everest Plan Plinth Double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</si>
</sst>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69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165" fontId="5" fillId="0" borderId="6" xfId="1" applyNumberFormat="1" applyFont="1" applyFill="1" applyBorder="1" applyProtection="1">
      <protection hidden="1"/>
    </xf>
    <xf numFmtId="165" fontId="5" fillId="0" borderId="7" xfId="1" applyNumberFormat="1" applyFont="1" applyFill="1" applyBorder="1" applyProtection="1">
      <protection hidden="1"/>
    </xf>
    <xf numFmtId="165" fontId="5" fillId="0" borderId="8" xfId="1" applyNumberFormat="1" applyFont="1" applyFill="1" applyBorder="1" applyProtection="1">
      <protection hidden="1"/>
    </xf>
    <xf numFmtId="166" fontId="5" fillId="3" borderId="9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7" fontId="5" fillId="0" borderId="3" xfId="1" applyNumberFormat="1" applyFont="1" applyFill="1" applyBorder="1" applyProtection="1">
      <protection hidden="1"/>
    </xf>
    <xf numFmtId="167" fontId="5" fillId="0" borderId="10" xfId="1" applyNumberFormat="1" applyFont="1" applyFill="1" applyBorder="1" applyProtection="1">
      <protection hidden="1"/>
    </xf>
    <xf numFmtId="167" fontId="5" fillId="3" borderId="9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0" borderId="11" xfId="1" applyNumberFormat="1" applyFont="1" applyFill="1" applyBorder="1" applyProtection="1">
      <protection hidden="1"/>
    </xf>
    <xf numFmtId="167" fontId="5" fillId="0" borderId="4" xfId="1" applyNumberFormat="1" applyFont="1" applyFill="1" applyBorder="1" applyProtection="1">
      <protection hidden="1"/>
    </xf>
    <xf numFmtId="167" fontId="5" fillId="0" borderId="12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protection hidden="1"/>
    </xf>
    <xf numFmtId="164" fontId="13" fillId="4" borderId="13" xfId="2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4" fillId="2" borderId="0" xfId="2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Fill="1" applyBorder="1" applyAlignment="1" applyProtection="1">
      <protection hidden="1"/>
    </xf>
    <xf numFmtId="164" fontId="13" fillId="4" borderId="14" xfId="2" applyNumberFormat="1" applyFont="1" applyFill="1" applyBorder="1" applyAlignment="1" applyProtection="1">
      <alignment horizontal="center"/>
      <protection hidden="1"/>
    </xf>
    <xf numFmtId="2" fontId="9" fillId="4" borderId="15" xfId="2" applyNumberFormat="1" applyFont="1" applyFill="1" applyBorder="1" applyAlignment="1" applyProtection="1">
      <alignment horizontal="center"/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vertical="center"/>
      <protection hidden="1"/>
    </xf>
    <xf numFmtId="164" fontId="8" fillId="0" borderId="1" xfId="1" applyNumberFormat="1" applyFont="1" applyFill="1" applyBorder="1" applyAlignment="1" applyProtection="1">
      <alignment horizontal="center" vertical="center"/>
      <protection hidden="1"/>
    </xf>
    <xf numFmtId="165" fontId="5" fillId="0" borderId="6" xfId="1" applyNumberFormat="1" applyFont="1" applyFill="1" applyBorder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right" vertical="center"/>
      <protection hidden="1"/>
    </xf>
    <xf numFmtId="165" fontId="5" fillId="3" borderId="3" xfId="1" applyNumberFormat="1" applyFont="1" applyFill="1" applyBorder="1" applyAlignment="1" applyProtection="1">
      <alignment horizontal="right" vertical="center"/>
      <protection hidden="1"/>
    </xf>
    <xf numFmtId="165" fontId="5" fillId="3" borderId="10" xfId="1" applyNumberFormat="1" applyFont="1" applyFill="1" applyBorder="1" applyAlignment="1" applyProtection="1">
      <alignment horizontal="right" vertical="center"/>
      <protection hidden="1"/>
    </xf>
    <xf numFmtId="165" fontId="5" fillId="0" borderId="9" xfId="1" applyNumberFormat="1" applyFont="1" applyFill="1" applyBorder="1" applyAlignment="1" applyProtection="1">
      <alignment vertical="center"/>
      <protection hidden="1"/>
    </xf>
    <xf numFmtId="165" fontId="5" fillId="0" borderId="3" xfId="1" applyNumberFormat="1" applyFont="1" applyFill="1" applyBorder="1" applyProtection="1">
      <protection hidden="1"/>
    </xf>
    <xf numFmtId="165" fontId="5" fillId="0" borderId="10" xfId="1" applyNumberFormat="1" applyFont="1" applyFill="1" applyBorder="1" applyProtection="1">
      <protection hidden="1"/>
    </xf>
    <xf numFmtId="165" fontId="5" fillId="0" borderId="11" xfId="1" applyNumberFormat="1" applyFont="1" applyFill="1" applyBorder="1" applyAlignment="1" applyProtection="1">
      <alignment vertical="center"/>
      <protection hidden="1"/>
    </xf>
    <xf numFmtId="165" fontId="5" fillId="0" borderId="4" xfId="1" applyNumberFormat="1" applyFont="1" applyFill="1" applyBorder="1" applyProtection="1">
      <protection hidden="1"/>
    </xf>
    <xf numFmtId="165" fontId="5" fillId="0" borderId="12" xfId="1" applyNumberFormat="1" applyFont="1" applyFill="1" applyBorder="1" applyProtection="1"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5" fillId="0" borderId="4" xfId="1" applyNumberFormat="1" applyFont="1" applyBorder="1" applyAlignment="1" applyProtection="1">
      <alignment horizontal="center" vertical="center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5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7" fillId="0" borderId="4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58524</xdr:colOff>
      <xdr:row>0</xdr:row>
      <xdr:rowOff>68035</xdr:rowOff>
    </xdr:from>
    <xdr:to>
      <xdr:col>3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showGridLines="0" tabSelected="1" topLeftCell="B1" zoomScale="85" zoomScaleNormal="85" workbookViewId="0">
      <selection activeCell="D14" sqref="D14"/>
    </sheetView>
  </sheetViews>
  <sheetFormatPr defaultRowHeight="15" x14ac:dyDescent="0.25"/>
  <cols>
    <col min="1" max="1" width="0" style="1" hidden="1" customWidth="1"/>
    <col min="2" max="2" width="12.140625" style="1" customWidth="1"/>
    <col min="3" max="3" width="12.5703125" style="1" customWidth="1"/>
    <col min="4" max="16384" width="9.140625" style="1"/>
  </cols>
  <sheetData>
    <row r="1" spans="1:12" ht="30.75" customHeight="1" x14ac:dyDescent="0.5">
      <c r="B1" s="2"/>
      <c r="C1" s="3"/>
      <c r="D1" s="64" t="s">
        <v>19</v>
      </c>
      <c r="E1" s="64"/>
      <c r="F1" s="64"/>
      <c r="G1" s="64"/>
      <c r="H1" s="64"/>
      <c r="I1" s="64"/>
      <c r="J1" s="64"/>
      <c r="K1" s="64"/>
      <c r="L1" s="64"/>
    </row>
    <row r="2" spans="1:12" ht="15.75" customHeight="1" x14ac:dyDescent="0.25">
      <c r="B2" s="4"/>
      <c r="C2" s="5"/>
    </row>
    <row r="3" spans="1:12" ht="21" x14ac:dyDescent="0.35">
      <c r="B3" s="7" t="s">
        <v>0</v>
      </c>
      <c r="C3" s="8"/>
      <c r="D3" s="6"/>
      <c r="E3" s="6"/>
      <c r="F3" s="6"/>
      <c r="G3" s="6"/>
      <c r="H3" s="6"/>
      <c r="I3" s="6"/>
    </row>
    <row r="4" spans="1:12" ht="15.75" x14ac:dyDescent="0.25">
      <c r="B4" s="57" t="s">
        <v>1</v>
      </c>
      <c r="C4" s="65"/>
      <c r="D4" s="66" t="s">
        <v>18</v>
      </c>
      <c r="E4" s="66"/>
      <c r="F4" s="66"/>
    </row>
    <row r="5" spans="1:12" ht="15.75" x14ac:dyDescent="0.25">
      <c r="B5" s="67" t="s">
        <v>2</v>
      </c>
      <c r="C5" s="68"/>
      <c r="D5" s="9">
        <v>22</v>
      </c>
      <c r="E5" s="9">
        <v>33</v>
      </c>
      <c r="F5" s="9">
        <v>44</v>
      </c>
    </row>
    <row r="6" spans="1:12" ht="16.5" thickBot="1" x14ac:dyDescent="0.3">
      <c r="B6" s="61"/>
      <c r="C6" s="62"/>
      <c r="D6" s="63"/>
      <c r="E6" s="63"/>
      <c r="F6" s="63"/>
      <c r="G6" s="10"/>
    </row>
    <row r="7" spans="1:12" ht="15.75" x14ac:dyDescent="0.25">
      <c r="B7" s="57" t="s">
        <v>3</v>
      </c>
      <c r="C7" s="58"/>
      <c r="D7" s="11">
        <v>576</v>
      </c>
      <c r="E7" s="12">
        <v>906</v>
      </c>
      <c r="F7" s="13">
        <v>1181</v>
      </c>
      <c r="G7" s="10"/>
    </row>
    <row r="8" spans="1:12" ht="15.75" x14ac:dyDescent="0.25">
      <c r="B8" s="59" t="s">
        <v>4</v>
      </c>
      <c r="C8" s="60"/>
      <c r="D8" s="14">
        <v>1.2678</v>
      </c>
      <c r="E8" s="15">
        <v>1.2579</v>
      </c>
      <c r="F8" s="16">
        <v>1.2843</v>
      </c>
      <c r="G8" s="10"/>
    </row>
    <row r="9" spans="1:12" ht="15.75" x14ac:dyDescent="0.25">
      <c r="B9" s="57" t="s">
        <v>5</v>
      </c>
      <c r="C9" s="58"/>
      <c r="D9" s="17">
        <v>2.0499999999999998</v>
      </c>
      <c r="E9" s="18">
        <v>3.08</v>
      </c>
      <c r="F9" s="19">
        <v>4.0999999999999996</v>
      </c>
      <c r="G9" s="10"/>
    </row>
    <row r="10" spans="1:12" ht="15.75" x14ac:dyDescent="0.25">
      <c r="B10" s="59" t="s">
        <v>6</v>
      </c>
      <c r="C10" s="60"/>
      <c r="D10" s="20">
        <v>13.5</v>
      </c>
      <c r="E10" s="21">
        <v>19.3</v>
      </c>
      <c r="F10" s="22">
        <v>24.6</v>
      </c>
      <c r="G10" s="10"/>
    </row>
    <row r="11" spans="1:12" ht="16.5" thickBot="1" x14ac:dyDescent="0.3">
      <c r="B11" s="57" t="s">
        <v>7</v>
      </c>
      <c r="C11" s="58"/>
      <c r="D11" s="23">
        <v>2.8</v>
      </c>
      <c r="E11" s="24">
        <v>4.2</v>
      </c>
      <c r="F11" s="25">
        <v>5.6</v>
      </c>
      <c r="G11" s="10"/>
    </row>
    <row r="12" spans="1:12" ht="15.75" x14ac:dyDescent="0.25">
      <c r="B12" s="6"/>
      <c r="C12" s="6"/>
      <c r="D12" s="6"/>
      <c r="E12" s="6"/>
      <c r="F12" s="6"/>
      <c r="G12" s="6"/>
      <c r="H12" s="6"/>
      <c r="I12" s="6"/>
    </row>
    <row r="13" spans="1:12" ht="21.75" thickBot="1" x14ac:dyDescent="0.4">
      <c r="B13" s="26" t="s">
        <v>8</v>
      </c>
      <c r="C13" s="26"/>
      <c r="D13" s="26"/>
      <c r="E13" s="26"/>
      <c r="F13" s="27"/>
      <c r="G13" s="28" t="s">
        <v>9</v>
      </c>
      <c r="H13" s="28"/>
      <c r="I13" s="28"/>
    </row>
    <row r="14" spans="1:12" ht="15.75" x14ac:dyDescent="0.25">
      <c r="A14" s="29">
        <v>75</v>
      </c>
      <c r="B14" s="30" t="s">
        <v>10</v>
      </c>
      <c r="C14" s="30"/>
      <c r="D14" s="31">
        <v>75</v>
      </c>
      <c r="E14" s="2"/>
      <c r="F14" s="32" t="s">
        <v>11</v>
      </c>
      <c r="G14" s="33" t="s">
        <v>12</v>
      </c>
      <c r="H14" s="33"/>
      <c r="I14" s="33"/>
    </row>
    <row r="15" spans="1:12" ht="15.75" x14ac:dyDescent="0.25">
      <c r="A15" s="34">
        <v>65</v>
      </c>
      <c r="B15" s="30" t="s">
        <v>13</v>
      </c>
      <c r="C15" s="30"/>
      <c r="D15" s="31">
        <v>65</v>
      </c>
      <c r="E15" s="2"/>
      <c r="F15" s="32" t="s">
        <v>11</v>
      </c>
      <c r="G15" s="33" t="s">
        <v>14</v>
      </c>
      <c r="H15" s="33"/>
      <c r="I15" s="33"/>
    </row>
    <row r="16" spans="1:12" ht="15.75" x14ac:dyDescent="0.25">
      <c r="A16" s="34">
        <v>20</v>
      </c>
      <c r="B16" s="30" t="s">
        <v>15</v>
      </c>
      <c r="C16" s="30"/>
      <c r="D16" s="31">
        <v>20</v>
      </c>
      <c r="E16" s="2"/>
      <c r="F16" s="32" t="s">
        <v>11</v>
      </c>
      <c r="G16" s="33" t="s">
        <v>16</v>
      </c>
      <c r="H16" s="33"/>
      <c r="I16" s="33"/>
    </row>
    <row r="17" spans="1:9" ht="16.5" thickBot="1" x14ac:dyDescent="0.3">
      <c r="A17" s="35">
        <f>(A14-A15)/LN((A14-A16)/(A15-A16))</f>
        <v>49.83288654563971</v>
      </c>
      <c r="B17" s="36" t="s">
        <v>17</v>
      </c>
      <c r="C17" s="36"/>
      <c r="D17" s="37">
        <f>(D14-D15)/LN((D14-D16)/(D15-D16))</f>
        <v>49.83288654563971</v>
      </c>
      <c r="E17" s="8"/>
      <c r="F17" s="38"/>
      <c r="G17" s="6"/>
      <c r="H17" s="6"/>
      <c r="I17" s="6"/>
    </row>
    <row r="18" spans="1:9" ht="15.75" x14ac:dyDescent="0.25">
      <c r="B18" s="6"/>
      <c r="C18" s="6"/>
      <c r="D18" s="6"/>
      <c r="E18" s="6"/>
      <c r="F18" s="6"/>
      <c r="G18" s="6"/>
      <c r="H18" s="6"/>
      <c r="I18" s="6"/>
    </row>
    <row r="19" spans="1:9" ht="15.75" x14ac:dyDescent="0.25">
      <c r="B19" s="8"/>
      <c r="C19" s="39" t="s">
        <v>1</v>
      </c>
      <c r="D19" s="55" t="s">
        <v>18</v>
      </c>
      <c r="E19" s="55"/>
      <c r="F19" s="55"/>
    </row>
    <row r="20" spans="1:9" ht="15.75" x14ac:dyDescent="0.25">
      <c r="B20" s="8"/>
      <c r="C20" s="40" t="s">
        <v>2</v>
      </c>
      <c r="D20" s="41">
        <v>22</v>
      </c>
      <c r="E20" s="41">
        <v>33</v>
      </c>
      <c r="F20" s="41">
        <v>44</v>
      </c>
    </row>
    <row r="21" spans="1:9" ht="16.5" thickBot="1" x14ac:dyDescent="0.3">
      <c r="B21" s="8"/>
      <c r="C21" s="42"/>
      <c r="D21" s="56"/>
      <c r="E21" s="56"/>
      <c r="F21" s="56"/>
    </row>
    <row r="22" spans="1:9" ht="15.75" x14ac:dyDescent="0.25">
      <c r="B22" s="8"/>
      <c r="C22" s="43">
        <v>1000</v>
      </c>
      <c r="D22" s="44">
        <f t="shared" ref="D22:F30" si="0">ROUND(D$7*$C22/1000*($D$17/$A$17)^D$8,0)</f>
        <v>576</v>
      </c>
      <c r="E22" s="12">
        <f t="shared" si="0"/>
        <v>906</v>
      </c>
      <c r="F22" s="13">
        <f t="shared" si="0"/>
        <v>1181</v>
      </c>
    </row>
    <row r="23" spans="1:9" ht="15.75" x14ac:dyDescent="0.25">
      <c r="B23" s="8"/>
      <c r="C23" s="45">
        <v>1200</v>
      </c>
      <c r="D23" s="46">
        <f t="shared" si="0"/>
        <v>691</v>
      </c>
      <c r="E23" s="47">
        <f t="shared" si="0"/>
        <v>1087</v>
      </c>
      <c r="F23" s="48">
        <f t="shared" si="0"/>
        <v>1417</v>
      </c>
    </row>
    <row r="24" spans="1:9" ht="15.75" x14ac:dyDescent="0.25">
      <c r="B24" s="8"/>
      <c r="C24" s="43">
        <v>1400</v>
      </c>
      <c r="D24" s="49">
        <f t="shared" si="0"/>
        <v>806</v>
      </c>
      <c r="E24" s="50">
        <f t="shared" si="0"/>
        <v>1268</v>
      </c>
      <c r="F24" s="51">
        <f t="shared" si="0"/>
        <v>1653</v>
      </c>
    </row>
    <row r="25" spans="1:9" ht="15.75" x14ac:dyDescent="0.25">
      <c r="B25" s="8"/>
      <c r="C25" s="45">
        <v>1600</v>
      </c>
      <c r="D25" s="46">
        <f t="shared" si="0"/>
        <v>922</v>
      </c>
      <c r="E25" s="47">
        <f t="shared" si="0"/>
        <v>1450</v>
      </c>
      <c r="F25" s="48">
        <f t="shared" si="0"/>
        <v>1890</v>
      </c>
    </row>
    <row r="26" spans="1:9" ht="15.75" x14ac:dyDescent="0.25">
      <c r="B26" s="8"/>
      <c r="C26" s="43">
        <v>1800</v>
      </c>
      <c r="D26" s="49">
        <f t="shared" si="0"/>
        <v>1037</v>
      </c>
      <c r="E26" s="50">
        <f t="shared" si="0"/>
        <v>1631</v>
      </c>
      <c r="F26" s="51">
        <f t="shared" si="0"/>
        <v>2126</v>
      </c>
    </row>
    <row r="27" spans="1:9" ht="15.75" x14ac:dyDescent="0.25">
      <c r="B27" s="8"/>
      <c r="C27" s="45">
        <v>2000</v>
      </c>
      <c r="D27" s="46">
        <f t="shared" si="0"/>
        <v>1152</v>
      </c>
      <c r="E27" s="47">
        <f t="shared" si="0"/>
        <v>1812</v>
      </c>
      <c r="F27" s="48">
        <f t="shared" si="0"/>
        <v>2362</v>
      </c>
    </row>
    <row r="28" spans="1:9" ht="15.75" x14ac:dyDescent="0.25">
      <c r="B28" s="8"/>
      <c r="C28" s="43">
        <v>2200</v>
      </c>
      <c r="D28" s="49">
        <f t="shared" si="0"/>
        <v>1267</v>
      </c>
      <c r="E28" s="50">
        <f t="shared" si="0"/>
        <v>1993</v>
      </c>
      <c r="F28" s="51">
        <f t="shared" si="0"/>
        <v>2598</v>
      </c>
    </row>
    <row r="29" spans="1:9" ht="15.75" x14ac:dyDescent="0.25">
      <c r="B29" s="8"/>
      <c r="C29" s="45">
        <v>2400</v>
      </c>
      <c r="D29" s="46">
        <f t="shared" si="0"/>
        <v>1382</v>
      </c>
      <c r="E29" s="47">
        <f t="shared" si="0"/>
        <v>2174</v>
      </c>
      <c r="F29" s="48">
        <f t="shared" si="0"/>
        <v>2834</v>
      </c>
    </row>
    <row r="30" spans="1:9" ht="16.5" thickBot="1" x14ac:dyDescent="0.3">
      <c r="B30" s="8"/>
      <c r="C30" s="43">
        <v>2600</v>
      </c>
      <c r="D30" s="52">
        <f t="shared" si="0"/>
        <v>1498</v>
      </c>
      <c r="E30" s="53">
        <f t="shared" si="0"/>
        <v>2356</v>
      </c>
      <c r="F30" s="54">
        <f t="shared" si="0"/>
        <v>3071</v>
      </c>
    </row>
  </sheetData>
  <sheetProtection algorithmName="SHA-512" hashValue="4QwWOk9Lve+RTa8EensFOw40H3RpQtdyHdazNQa3v3ZGRis6WDTTwZXzxCXeBS5ZtsBKIfaRXrA93pdmzVjP/A==" saltValue="iYgVo5D/Oxzu3E9bDaNTLA==" spinCount="100000" sheet="1" objects="1" scenarios="1"/>
  <mergeCells count="13">
    <mergeCell ref="B6:C6"/>
    <mergeCell ref="D6:F6"/>
    <mergeCell ref="D1:L1"/>
    <mergeCell ref="B4:C4"/>
    <mergeCell ref="D4:F4"/>
    <mergeCell ref="B5:C5"/>
    <mergeCell ref="D19:F19"/>
    <mergeCell ref="D21:F21"/>
    <mergeCell ref="B7:C7"/>
    <mergeCell ref="B8:C8"/>
    <mergeCell ref="B9:C9"/>
    <mergeCell ref="B10:C10"/>
    <mergeCell ref="B11:C11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Everest Plan Plinth Double</vt:lpstr>
      <vt:lpstr>'Everest Plan Plinth Double'!Print_Area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2013-04-11T10:15:08Z</dcterms:created>
  <dcterms:modified xsi:type="dcterms:W3CDTF">2022-02-21T08:07:10Z</dcterms:modified>
</cp:coreProperties>
</file>