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5. HR GE\"/>
    </mc:Choice>
  </mc:AlternateContent>
  <xr:revisionPtr revIDLastSave="0" documentId="13_ncr:1_{DD58E44B-1B83-4DFB-B429-1B354631F5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rest Plan Plinth" sheetId="1" r:id="rId1"/>
  </sheets>
  <definedNames>
    <definedName name="_xlnm.Print_Area" localSheetId="0">'Everest Plan Plinth'!$B$1:$AA$30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A17" i="1"/>
  <c r="E23" i="1" l="1"/>
  <c r="E25" i="1"/>
  <c r="E27" i="1"/>
  <c r="E29" i="1"/>
  <c r="D23" i="1"/>
  <c r="F24" i="1"/>
  <c r="D27" i="1"/>
  <c r="F28" i="1"/>
  <c r="D22" i="1"/>
  <c r="F23" i="1"/>
  <c r="D24" i="1"/>
  <c r="F25" i="1"/>
  <c r="D26" i="1"/>
  <c r="F27" i="1"/>
  <c r="D28" i="1"/>
  <c r="F29" i="1"/>
  <c r="D30" i="1"/>
  <c r="F22" i="1"/>
  <c r="D25" i="1"/>
  <c r="F26" i="1"/>
  <c r="D29" i="1"/>
  <c r="F30" i="1"/>
  <c r="E22" i="1"/>
  <c r="E24" i="1"/>
  <c r="E26" i="1"/>
  <c r="E28" i="1"/>
  <c r="E30" i="1"/>
</calcChain>
</file>

<file path=xl/sharedStrings.xml><?xml version="1.0" encoding="utf-8"?>
<sst xmlns="http://schemas.openxmlformats.org/spreadsheetml/2006/main" count="25" uniqueCount="20">
  <si>
    <t>EN 442 Certification Data</t>
  </si>
  <si>
    <t>Bauhöhe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</si>
  <si>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</si>
  <si>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</si>
  <si>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</si>
  <si>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</si>
  <si>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</si>
  <si>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</si>
  <si>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</si>
  <si>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</si>
  <si>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</si>
  <si>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</si>
  <si>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</si>
  <si>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</si>
  <si>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</si>
  <si>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</si>
  <si>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</si>
  <si>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</si>
  <si>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Everest Plan Plinth</t>
  </si>
  <si>
    <t>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</si>
</sst>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9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165" fontId="5" fillId="0" borderId="6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3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Fill="1" applyBorder="1" applyProtection="1">
      <protection hidden="1"/>
    </xf>
    <xf numFmtId="167" fontId="5" fillId="0" borderId="4" xfId="1" applyNumberFormat="1" applyFont="1" applyFill="1" applyBorder="1" applyProtection="1">
      <protection hidden="1"/>
    </xf>
    <xf numFmtId="167" fontId="5" fillId="0" borderId="12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4" fontId="13" fillId="4" borderId="13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4" fillId="2" borderId="0" xfId="2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Fill="1" applyBorder="1" applyAlignment="1" applyProtection="1">
      <protection hidden="1"/>
    </xf>
    <xf numFmtId="164" fontId="13" fillId="4" borderId="14" xfId="2" applyNumberFormat="1" applyFont="1" applyFill="1" applyBorder="1" applyAlignment="1" applyProtection="1">
      <alignment horizontal="center"/>
      <protection hidden="1"/>
    </xf>
    <xf numFmtId="2" fontId="9" fillId="4" borderId="15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4" fontId="8" fillId="0" borderId="1" xfId="1" applyNumberFormat="1" applyFont="1" applyFill="1" applyBorder="1" applyAlignment="1" applyProtection="1">
      <alignment horizontal="center" vertical="center"/>
      <protection hidden="1"/>
    </xf>
    <xf numFmtId="165" fontId="5" fillId="0" borderId="6" xfId="1" applyNumberFormat="1" applyFont="1" applyFill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right" vertical="center"/>
      <protection hidden="1"/>
    </xf>
    <xf numFmtId="165" fontId="5" fillId="3" borderId="3" xfId="1" applyNumberFormat="1" applyFont="1" applyFill="1" applyBorder="1" applyAlignment="1" applyProtection="1">
      <alignment horizontal="right" vertical="center"/>
      <protection hidden="1"/>
    </xf>
    <xf numFmtId="165" fontId="5" fillId="3" borderId="10" xfId="1" applyNumberFormat="1" applyFont="1" applyFill="1" applyBorder="1" applyAlignment="1" applyProtection="1">
      <alignment horizontal="right" vertical="center"/>
      <protection hidden="1"/>
    </xf>
    <xf numFmtId="165" fontId="5" fillId="0" borderId="9" xfId="1" applyNumberFormat="1" applyFont="1" applyFill="1" applyBorder="1" applyAlignment="1" applyProtection="1">
      <alignment vertical="center"/>
      <protection hidden="1"/>
    </xf>
    <xf numFmtId="165" fontId="5" fillId="0" borderId="3" xfId="1" applyNumberFormat="1" applyFont="1" applyFill="1" applyBorder="1" applyProtection="1">
      <protection hidden="1"/>
    </xf>
    <xf numFmtId="165" fontId="5" fillId="0" borderId="10" xfId="1" applyNumberFormat="1" applyFont="1" applyFill="1" applyBorder="1" applyProtection="1">
      <protection hidden="1"/>
    </xf>
    <xf numFmtId="165" fontId="5" fillId="0" borderId="11" xfId="1" applyNumberFormat="1" applyFont="1" applyFill="1" applyBorder="1" applyAlignment="1" applyProtection="1">
      <alignment vertical="center"/>
      <protection hidden="1"/>
    </xf>
    <xf numFmtId="165" fontId="5" fillId="0" borderId="4" xfId="1" applyNumberFormat="1" applyFont="1" applyFill="1" applyBorder="1" applyProtection="1">
      <protection hidden="1"/>
    </xf>
    <xf numFmtId="165" fontId="5" fillId="0" borderId="12" xfId="1" applyNumberFormat="1" applyFont="1" applyFill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showGridLines="0" tabSelected="1" topLeftCell="B1" zoomScale="85" zoomScaleNormal="85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12" ht="30.75" customHeight="1" x14ac:dyDescent="0.5">
      <c r="B1" s="2"/>
      <c r="C1" s="3"/>
      <c r="D1" s="58" t="s">
        <v>18</v>
      </c>
      <c r="E1" s="58"/>
      <c r="F1" s="58"/>
      <c r="G1" s="58"/>
      <c r="H1" s="58"/>
      <c r="I1" s="58"/>
      <c r="J1" s="58"/>
      <c r="K1" s="58"/>
      <c r="L1" s="58"/>
    </row>
    <row r="2" spans="1:12" ht="15.75" customHeight="1" x14ac:dyDescent="0.25">
      <c r="B2" s="4"/>
      <c r="C2" s="5"/>
    </row>
    <row r="3" spans="1:12" ht="21" x14ac:dyDescent="0.35">
      <c r="B3" s="7" t="s">
        <v>0</v>
      </c>
      <c r="C3" s="8"/>
      <c r="D3" s="6"/>
      <c r="E3" s="6"/>
      <c r="F3" s="6"/>
      <c r="G3" s="6"/>
      <c r="H3" s="6"/>
      <c r="I3" s="6"/>
    </row>
    <row r="4" spans="1:12" ht="15.75" x14ac:dyDescent="0.25">
      <c r="B4" s="59" t="s">
        <v>1</v>
      </c>
      <c r="C4" s="60"/>
      <c r="D4" s="61" t="s">
        <v>19</v>
      </c>
      <c r="E4" s="61"/>
      <c r="F4" s="61"/>
    </row>
    <row r="5" spans="1:12" ht="15.75" x14ac:dyDescent="0.25">
      <c r="B5" s="62" t="s">
        <v>2</v>
      </c>
      <c r="C5" s="63"/>
      <c r="D5" s="9">
        <v>22</v>
      </c>
      <c r="E5" s="9">
        <v>33</v>
      </c>
      <c r="F5" s="9">
        <v>44</v>
      </c>
    </row>
    <row r="6" spans="1:12" ht="16.5" thickBot="1" x14ac:dyDescent="0.3">
      <c r="B6" s="55"/>
      <c r="C6" s="56"/>
      <c r="D6" s="57"/>
      <c r="E6" s="57"/>
      <c r="F6" s="57"/>
      <c r="G6" s="10"/>
    </row>
    <row r="7" spans="1:12" ht="15.75" x14ac:dyDescent="0.25">
      <c r="B7" s="59" t="s">
        <v>3</v>
      </c>
      <c r="C7" s="66"/>
      <c r="D7" s="11">
        <v>611</v>
      </c>
      <c r="E7" s="12">
        <v>918</v>
      </c>
      <c r="F7" s="13">
        <v>1197</v>
      </c>
      <c r="G7" s="10"/>
    </row>
    <row r="8" spans="1:12" ht="15.75" x14ac:dyDescent="0.25">
      <c r="B8" s="67" t="s">
        <v>4</v>
      </c>
      <c r="C8" s="68"/>
      <c r="D8" s="14">
        <v>1.2614000000000001</v>
      </c>
      <c r="E8" s="15">
        <v>1.2767999999999999</v>
      </c>
      <c r="F8" s="16">
        <v>1.2915000000000001</v>
      </c>
      <c r="G8" s="10"/>
    </row>
    <row r="9" spans="1:12" ht="15.75" x14ac:dyDescent="0.25">
      <c r="B9" s="59" t="s">
        <v>5</v>
      </c>
      <c r="C9" s="66"/>
      <c r="D9" s="17">
        <v>2.0499999999999998</v>
      </c>
      <c r="E9" s="18">
        <v>3.08</v>
      </c>
      <c r="F9" s="19">
        <v>4.0999999999999996</v>
      </c>
      <c r="G9" s="10"/>
    </row>
    <row r="10" spans="1:12" ht="15.75" x14ac:dyDescent="0.25">
      <c r="B10" s="67" t="s">
        <v>6</v>
      </c>
      <c r="C10" s="68"/>
      <c r="D10" s="20">
        <v>12.3</v>
      </c>
      <c r="E10" s="21">
        <v>17.600000000000001</v>
      </c>
      <c r="F10" s="22">
        <v>23</v>
      </c>
      <c r="G10" s="10"/>
    </row>
    <row r="11" spans="1:12" ht="16.5" thickBot="1" x14ac:dyDescent="0.3">
      <c r="B11" s="59" t="s">
        <v>7</v>
      </c>
      <c r="C11" s="66"/>
      <c r="D11" s="23">
        <v>2.8</v>
      </c>
      <c r="E11" s="24">
        <v>4.2</v>
      </c>
      <c r="F11" s="25">
        <v>5.6</v>
      </c>
      <c r="G11" s="10"/>
    </row>
    <row r="12" spans="1:12" ht="15.75" x14ac:dyDescent="0.25">
      <c r="B12" s="6"/>
      <c r="C12" s="6"/>
      <c r="D12" s="6"/>
      <c r="E12" s="6"/>
      <c r="F12" s="6"/>
      <c r="G12" s="6"/>
      <c r="H12" s="6"/>
      <c r="I12" s="6"/>
    </row>
    <row r="13" spans="1:12" ht="21.75" thickBot="1" x14ac:dyDescent="0.4">
      <c r="B13" s="26" t="s">
        <v>8</v>
      </c>
      <c r="C13" s="26"/>
      <c r="D13" s="26"/>
      <c r="E13" s="26"/>
      <c r="F13" s="27"/>
      <c r="G13" s="28" t="s">
        <v>9</v>
      </c>
      <c r="H13" s="28"/>
      <c r="I13" s="28"/>
    </row>
    <row r="14" spans="1:12" ht="15.75" x14ac:dyDescent="0.25">
      <c r="A14" s="29">
        <v>75</v>
      </c>
      <c r="B14" s="30" t="s">
        <v>10</v>
      </c>
      <c r="C14" s="30"/>
      <c r="D14" s="31">
        <v>75</v>
      </c>
      <c r="E14" s="2"/>
      <c r="F14" s="32" t="s">
        <v>11</v>
      </c>
      <c r="G14" s="33" t="s">
        <v>12</v>
      </c>
      <c r="H14" s="33"/>
      <c r="I14" s="33"/>
    </row>
    <row r="15" spans="1:12" ht="15.75" x14ac:dyDescent="0.25">
      <c r="A15" s="34">
        <v>65</v>
      </c>
      <c r="B15" s="30" t="s">
        <v>13</v>
      </c>
      <c r="C15" s="30"/>
      <c r="D15" s="31">
        <v>65</v>
      </c>
      <c r="E15" s="2"/>
      <c r="F15" s="32" t="s">
        <v>11</v>
      </c>
      <c r="G15" s="33" t="s">
        <v>14</v>
      </c>
      <c r="H15" s="33"/>
      <c r="I15" s="33"/>
    </row>
    <row r="16" spans="1:12" ht="15.75" x14ac:dyDescent="0.25">
      <c r="A16" s="34">
        <v>20</v>
      </c>
      <c r="B16" s="30" t="s">
        <v>15</v>
      </c>
      <c r="C16" s="30"/>
      <c r="D16" s="31">
        <v>20</v>
      </c>
      <c r="E16" s="2"/>
      <c r="F16" s="32" t="s">
        <v>11</v>
      </c>
      <c r="G16" s="33" t="s">
        <v>16</v>
      </c>
      <c r="H16" s="33"/>
      <c r="I16" s="33"/>
    </row>
    <row r="17" spans="1:9" ht="16.5" thickBot="1" x14ac:dyDescent="0.3">
      <c r="A17" s="35">
        <f>(A14-A15)/LN((A14-A16)/(A15-A16))</f>
        <v>49.83288654563971</v>
      </c>
      <c r="B17" s="36" t="s">
        <v>17</v>
      </c>
      <c r="C17" s="36"/>
      <c r="D17" s="37">
        <f>(D14-D15)/LN((D14-D16)/(D15-D16))</f>
        <v>49.83288654563971</v>
      </c>
      <c r="E17" s="8"/>
      <c r="F17" s="38"/>
      <c r="G17" s="6"/>
      <c r="H17" s="6"/>
      <c r="I17" s="6"/>
    </row>
    <row r="18" spans="1:9" ht="15.75" x14ac:dyDescent="0.25">
      <c r="B18" s="6"/>
      <c r="C18" s="6"/>
      <c r="D18" s="6"/>
      <c r="E18" s="6"/>
      <c r="F18" s="6"/>
      <c r="G18" s="6"/>
      <c r="H18" s="6"/>
      <c r="I18" s="6"/>
    </row>
    <row r="19" spans="1:9" ht="15.75" x14ac:dyDescent="0.25">
      <c r="B19" s="8"/>
      <c r="C19" s="39" t="s">
        <v>1</v>
      </c>
      <c r="D19" s="64" t="s">
        <v>19</v>
      </c>
      <c r="E19" s="64"/>
      <c r="F19" s="64"/>
    </row>
    <row r="20" spans="1:9" ht="15.75" x14ac:dyDescent="0.25">
      <c r="B20" s="8"/>
      <c r="C20" s="40" t="s">
        <v>2</v>
      </c>
      <c r="D20" s="41">
        <v>22</v>
      </c>
      <c r="E20" s="41">
        <v>33</v>
      </c>
      <c r="F20" s="41">
        <v>44</v>
      </c>
    </row>
    <row r="21" spans="1:9" ht="16.5" thickBot="1" x14ac:dyDescent="0.3">
      <c r="B21" s="8"/>
      <c r="C21" s="42"/>
      <c r="D21" s="65"/>
      <c r="E21" s="65"/>
      <c r="F21" s="65"/>
    </row>
    <row r="22" spans="1:9" ht="15.75" x14ac:dyDescent="0.25">
      <c r="B22" s="8"/>
      <c r="C22" s="43">
        <v>1000</v>
      </c>
      <c r="D22" s="44">
        <f>ROUND(D$7*$C22/1000*($D$17/$A$17)^D$8,0)</f>
        <v>611</v>
      </c>
      <c r="E22" s="12">
        <f t="shared" ref="E22:F30" si="0">ROUND(E$7*$C22/1000*($D$17/$A$17)^E$8,0)</f>
        <v>918</v>
      </c>
      <c r="F22" s="13">
        <f t="shared" si="0"/>
        <v>1197</v>
      </c>
    </row>
    <row r="23" spans="1:9" ht="15.75" x14ac:dyDescent="0.25">
      <c r="B23" s="8"/>
      <c r="C23" s="45">
        <v>1200</v>
      </c>
      <c r="D23" s="46">
        <f t="shared" ref="D23:D30" si="1">ROUND(D$7*$C23/1000*($D$17/$A$17)^D$8,0)</f>
        <v>733</v>
      </c>
      <c r="E23" s="47">
        <f t="shared" si="0"/>
        <v>1102</v>
      </c>
      <c r="F23" s="48">
        <f t="shared" si="0"/>
        <v>1436</v>
      </c>
    </row>
    <row r="24" spans="1:9" ht="15.75" x14ac:dyDescent="0.25">
      <c r="B24" s="8"/>
      <c r="C24" s="43">
        <v>1400</v>
      </c>
      <c r="D24" s="49">
        <f t="shared" si="1"/>
        <v>855</v>
      </c>
      <c r="E24" s="50">
        <f t="shared" si="0"/>
        <v>1285</v>
      </c>
      <c r="F24" s="51">
        <f t="shared" si="0"/>
        <v>1676</v>
      </c>
    </row>
    <row r="25" spans="1:9" ht="15.75" x14ac:dyDescent="0.25">
      <c r="B25" s="8"/>
      <c r="C25" s="45">
        <v>1600</v>
      </c>
      <c r="D25" s="46">
        <f t="shared" si="1"/>
        <v>978</v>
      </c>
      <c r="E25" s="47">
        <f t="shared" si="0"/>
        <v>1469</v>
      </c>
      <c r="F25" s="48">
        <f t="shared" si="0"/>
        <v>1915</v>
      </c>
    </row>
    <row r="26" spans="1:9" ht="15.75" x14ac:dyDescent="0.25">
      <c r="B26" s="8"/>
      <c r="C26" s="43">
        <v>1800</v>
      </c>
      <c r="D26" s="49">
        <f t="shared" si="1"/>
        <v>1100</v>
      </c>
      <c r="E26" s="50">
        <f t="shared" si="0"/>
        <v>1652</v>
      </c>
      <c r="F26" s="51">
        <f t="shared" si="0"/>
        <v>2155</v>
      </c>
    </row>
    <row r="27" spans="1:9" ht="15.75" x14ac:dyDescent="0.25">
      <c r="B27" s="8"/>
      <c r="C27" s="45">
        <v>2000</v>
      </c>
      <c r="D27" s="46">
        <f t="shared" si="1"/>
        <v>1222</v>
      </c>
      <c r="E27" s="47">
        <f t="shared" si="0"/>
        <v>1836</v>
      </c>
      <c r="F27" s="48">
        <f t="shared" si="0"/>
        <v>2394</v>
      </c>
    </row>
    <row r="28" spans="1:9" ht="15.75" x14ac:dyDescent="0.25">
      <c r="B28" s="8"/>
      <c r="C28" s="43">
        <v>2200</v>
      </c>
      <c r="D28" s="49">
        <f t="shared" si="1"/>
        <v>1344</v>
      </c>
      <c r="E28" s="50">
        <f t="shared" si="0"/>
        <v>2020</v>
      </c>
      <c r="F28" s="51">
        <f t="shared" si="0"/>
        <v>2633</v>
      </c>
    </row>
    <row r="29" spans="1:9" ht="15.75" x14ac:dyDescent="0.25">
      <c r="B29" s="8"/>
      <c r="C29" s="45">
        <v>2400</v>
      </c>
      <c r="D29" s="46">
        <f t="shared" si="1"/>
        <v>1466</v>
      </c>
      <c r="E29" s="47">
        <f t="shared" si="0"/>
        <v>2203</v>
      </c>
      <c r="F29" s="48">
        <f t="shared" si="0"/>
        <v>2873</v>
      </c>
    </row>
    <row r="30" spans="1:9" ht="16.5" thickBot="1" x14ac:dyDescent="0.3">
      <c r="B30" s="8"/>
      <c r="C30" s="43">
        <v>2600</v>
      </c>
      <c r="D30" s="52">
        <f t="shared" si="1"/>
        <v>1589</v>
      </c>
      <c r="E30" s="53">
        <f t="shared" si="0"/>
        <v>2387</v>
      </c>
      <c r="F30" s="54">
        <f t="shared" si="0"/>
        <v>3112</v>
      </c>
    </row>
  </sheetData>
  <sheetProtection algorithmName="SHA-512" hashValue="+b4UJ0gZfu0whUQxSHDIL3YxnZXYwpKLClu4ja+MfADyKxVl2X616imWoCUjCi2sENazC2VaB17Y0U2iOgyEEA==" saltValue="TYNAED29QNskIMR00j3Dtw==" spinCount="100000" sheet="1" objects="1" scenarios="1"/>
  <mergeCells count="13">
    <mergeCell ref="D21:F21"/>
    <mergeCell ref="B7:C7"/>
    <mergeCell ref="B8:C8"/>
    <mergeCell ref="B9:C9"/>
    <mergeCell ref="B10:C10"/>
    <mergeCell ref="B11:C11"/>
    <mergeCell ref="D19:F19"/>
    <mergeCell ref="B6:C6"/>
    <mergeCell ref="D6:F6"/>
    <mergeCell ref="D1:L1"/>
    <mergeCell ref="B4:C4"/>
    <mergeCell ref="D4:F4"/>
    <mergeCell ref="B5:C5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Everest Plan Plinth</vt:lpstr>
      <vt:lpstr>'Everest Plan Plinth'!Print_Area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2013-04-11T10:15:08Z</dcterms:created>
  <dcterms:modified xsi:type="dcterms:W3CDTF">2022-02-21T08:06:55Z</dcterms:modified>
</cp:coreProperties>
</file>