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om.crispeyn\Desktop\"/>
    </mc:Choice>
  </mc:AlternateContent>
  <xr:revisionPtr revIDLastSave="0" documentId="13_ncr:1_{21E33D56-0E05-4A64-A825-C53710FA1B07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Hestia (CT)" sheetId="1" r:id="rId1"/>
  </sheets>
  <definedNames>
    <definedName name="_xlnm.Print_Area" localSheetId="0">'Hestia (CT)'!$A$1:$V$22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7" i="1" l="1"/>
  <c r="F22" i="1" s="1"/>
  <c r="H22" i="1" l="1"/>
  <c r="I22" i="1"/>
  <c r="L22" i="1"/>
  <c r="K22" i="1"/>
  <c r="J22" i="1"/>
  <c r="M22" i="1"/>
  <c r="E22" i="1"/>
  <c r="G22" i="1"/>
  <c r="D22" i="1"/>
  <c r="C22" i="1"/>
</calcChain>
</file>

<file path=xl/sharedStrings.xml><?xml version="1.0" encoding="utf-8"?>
<sst xmlns="http://schemas.openxmlformats.org/spreadsheetml/2006/main" count="29" uniqueCount="23">
  <si>
    <t>EN 442 Certification Data</t>
  </si>
  <si>
    <t>775 mm</t>
  </si>
  <si>
    <t>Delta T</t>
  </si>
  <si>
    <t>Watt</t>
  </si>
  <si>
    <t>Hestia | Hestia CT</t>
  </si>
  <si>
    <t>1217 mm</t>
  </si>
  <si>
    <t>1856 mm</t>
  </si>
  <si>
    <t>1469 mm</t>
  </si>
  <si>
    <t>Bouwhoogte</t>
  </si>
  <si>
    <t>Lengte</t>
  </si>
  <si>
    <t>W bij 75/65/20°C</t>
  </si>
  <si>
    <t>n-Exponent</t>
  </si>
  <si>
    <t>Oppervlakte (m²/m)</t>
  </si>
  <si>
    <t>Gewicht (kg/m)</t>
  </si>
  <si>
    <t>Waterinhoud (l/m)</t>
  </si>
  <si>
    <t>Warmtecapaciteit:</t>
  </si>
  <si>
    <t>Aanvoertemperatuur (°C)</t>
  </si>
  <si>
    <t>Retourtemperatuur (°C)</t>
  </si>
  <si>
    <t>Kamertemperatuur (°C)</t>
  </si>
  <si>
    <t>Andere werktemperaturen?</t>
  </si>
  <si>
    <t>Aanvoertemperatuur aanpassen</t>
  </si>
  <si>
    <t>Retourtemperatuur aanpassen</t>
  </si>
  <si>
    <t>Kamertemperatuur aanpassen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</si>
</sst>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_)"/>
    <numFmt numFmtId="165" formatCode="#,##0_)"/>
    <numFmt numFmtId="166" formatCode="0.0000_)"/>
    <numFmt numFmtId="167" formatCode="0.00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b/>
      <sz val="24"/>
      <name val="Calibri"/>
      <family val="2"/>
      <scheme val="minor"/>
    </font>
    <font>
      <b/>
      <sz val="24"/>
      <color rgb="FFE60000"/>
      <name val="Calibri"/>
      <family val="2"/>
      <scheme val="minor"/>
    </font>
    <font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u/>
      <sz val="16"/>
      <color rgb="FFE60000"/>
      <name val="Calibri"/>
      <family val="2"/>
      <scheme val="minor"/>
    </font>
    <font>
      <sz val="10"/>
      <name val="Arial"/>
      <family val="2"/>
    </font>
    <font>
      <b/>
      <sz val="12"/>
      <color indexed="10"/>
      <name val="Calibri"/>
      <family val="2"/>
      <scheme val="minor"/>
    </font>
    <font>
      <b/>
      <sz val="12"/>
      <color rgb="FFE6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E1E1"/>
        <bgColor indexed="64"/>
      </patternFill>
    </fill>
  </fills>
  <borders count="24">
    <border>
      <left/>
      <right/>
      <top/>
      <bottom/>
      <diagonal/>
    </border>
    <border>
      <left style="thin">
        <color rgb="FFFF5353"/>
      </left>
      <right/>
      <top style="thin">
        <color rgb="FFFF5353"/>
      </top>
      <bottom style="thin">
        <color rgb="FFFF5353"/>
      </bottom>
      <diagonal/>
    </border>
    <border>
      <left/>
      <right style="thin">
        <color rgb="FFFF5353"/>
      </right>
      <top style="thin">
        <color rgb="FFFF5353"/>
      </top>
      <bottom style="thin">
        <color rgb="FFFF5353"/>
      </bottom>
      <diagonal/>
    </border>
    <border>
      <left style="thin">
        <color rgb="FFFF5353"/>
      </left>
      <right style="thin">
        <color rgb="FFFF5353"/>
      </right>
      <top style="thin">
        <color rgb="FFFF5353"/>
      </top>
      <bottom style="thin">
        <color rgb="FFFF5353"/>
      </bottom>
      <diagonal/>
    </border>
    <border>
      <left style="thin">
        <color rgb="FFFF5353"/>
      </left>
      <right style="thin">
        <color rgb="FFFF5353"/>
      </right>
      <top style="thin">
        <color rgb="FFFF5353"/>
      </top>
      <bottom style="medium">
        <color rgb="FFFF5353"/>
      </bottom>
      <diagonal/>
    </border>
    <border>
      <left style="medium">
        <color rgb="FFFF5353"/>
      </left>
      <right style="thin">
        <color rgb="FFFF5353"/>
      </right>
      <top style="medium">
        <color rgb="FFFF5353"/>
      </top>
      <bottom style="thin">
        <color rgb="FFFF5353"/>
      </bottom>
      <diagonal/>
    </border>
    <border>
      <left style="thin">
        <color rgb="FFFF5353"/>
      </left>
      <right style="thin">
        <color rgb="FFFF5353"/>
      </right>
      <top style="medium">
        <color rgb="FFFF5353"/>
      </top>
      <bottom style="thin">
        <color rgb="FFFF5353"/>
      </bottom>
      <diagonal/>
    </border>
    <border>
      <left style="thin">
        <color rgb="FFFF5353"/>
      </left>
      <right style="medium">
        <color rgb="FFFF5353"/>
      </right>
      <top style="medium">
        <color rgb="FFFF5353"/>
      </top>
      <bottom style="thin">
        <color rgb="FFFF5353"/>
      </bottom>
      <diagonal/>
    </border>
    <border>
      <left style="medium">
        <color rgb="FFFF5353"/>
      </left>
      <right style="thin">
        <color rgb="FFFF5353"/>
      </right>
      <top style="thin">
        <color rgb="FFFF5353"/>
      </top>
      <bottom style="thin">
        <color rgb="FFFF5353"/>
      </bottom>
      <diagonal/>
    </border>
    <border>
      <left style="thin">
        <color rgb="FFFF5353"/>
      </left>
      <right style="medium">
        <color rgb="FFFF5353"/>
      </right>
      <top style="thin">
        <color rgb="FFFF5353"/>
      </top>
      <bottom style="thin">
        <color rgb="FFFF5353"/>
      </bottom>
      <diagonal/>
    </border>
    <border>
      <left style="medium">
        <color rgb="FFFF5353"/>
      </left>
      <right style="thin">
        <color rgb="FFFF5353"/>
      </right>
      <top style="thin">
        <color rgb="FFFF5353"/>
      </top>
      <bottom style="medium">
        <color rgb="FFFF5353"/>
      </bottom>
      <diagonal/>
    </border>
    <border>
      <left style="thin">
        <color rgb="FFFF5353"/>
      </left>
      <right style="medium">
        <color rgb="FFFF5353"/>
      </right>
      <top style="thin">
        <color rgb="FFFF5353"/>
      </top>
      <bottom style="medium">
        <color rgb="FFFF5353"/>
      </bottom>
      <diagonal/>
    </border>
    <border>
      <left style="medium">
        <color rgb="FFFF5353"/>
      </left>
      <right style="thin">
        <color rgb="FFFF5353"/>
      </right>
      <top style="medium">
        <color rgb="FFFF5353"/>
      </top>
      <bottom style="medium">
        <color rgb="FFFF5353"/>
      </bottom>
      <diagonal/>
    </border>
    <border>
      <left style="thin">
        <color rgb="FFFF5353"/>
      </left>
      <right style="thin">
        <color rgb="FFFF5353"/>
      </right>
      <top style="medium">
        <color rgb="FFFF5353"/>
      </top>
      <bottom style="medium">
        <color rgb="FFFF5353"/>
      </bottom>
      <diagonal/>
    </border>
    <border>
      <left style="thin">
        <color rgb="FFFF5353"/>
      </left>
      <right style="medium">
        <color rgb="FFFF5353"/>
      </right>
      <top style="medium">
        <color rgb="FFFF5353"/>
      </top>
      <bottom style="medium">
        <color rgb="FFFF5353"/>
      </bottom>
      <diagonal/>
    </border>
    <border>
      <left/>
      <right/>
      <top style="thin">
        <color rgb="FFFF5353"/>
      </top>
      <bottom style="thin">
        <color rgb="FFFF5353"/>
      </bottom>
      <diagonal/>
    </border>
    <border>
      <left style="medium">
        <color rgb="FFFF5353"/>
      </left>
      <right style="thin">
        <color rgb="FFFF0000"/>
      </right>
      <top style="medium">
        <color rgb="FFFF5353"/>
      </top>
      <bottom style="thin">
        <color rgb="FFFF5353"/>
      </bottom>
      <diagonal/>
    </border>
    <border>
      <left style="medium">
        <color rgb="FFFF5353"/>
      </left>
      <right style="thin">
        <color rgb="FFFF0000"/>
      </right>
      <top style="thin">
        <color rgb="FFFF5353"/>
      </top>
      <bottom style="thin">
        <color rgb="FFFF5353"/>
      </bottom>
      <diagonal/>
    </border>
    <border>
      <left style="medium">
        <color rgb="FFFF5353"/>
      </left>
      <right style="thin">
        <color rgb="FFFF0000"/>
      </right>
      <top style="thin">
        <color rgb="FFFF5353"/>
      </top>
      <bottom style="medium">
        <color rgb="FFFF5353"/>
      </bottom>
      <diagonal/>
    </border>
    <border>
      <left style="thin">
        <color rgb="FFFF0000"/>
      </left>
      <right style="thin">
        <color rgb="FFFF0000"/>
      </right>
      <top style="medium">
        <color rgb="FFFF5353"/>
      </top>
      <bottom style="thin">
        <color rgb="FFFF5353"/>
      </bottom>
      <diagonal/>
    </border>
    <border>
      <left style="thin">
        <color rgb="FFFF0000"/>
      </left>
      <right style="thin">
        <color rgb="FFFF0000"/>
      </right>
      <top style="thin">
        <color rgb="FFFF5353"/>
      </top>
      <bottom style="thin">
        <color rgb="FFFF5353"/>
      </bottom>
      <diagonal/>
    </border>
    <border>
      <left style="thin">
        <color rgb="FFFF0000"/>
      </left>
      <right style="thin">
        <color rgb="FFFF0000"/>
      </right>
      <top style="thin">
        <color rgb="FFFF5353"/>
      </top>
      <bottom style="medium">
        <color rgb="FFFF5353"/>
      </bottom>
      <diagonal/>
    </border>
    <border>
      <left style="medium">
        <color rgb="FFFF5353"/>
      </left>
      <right/>
      <top style="medium">
        <color rgb="FFFF5353"/>
      </top>
      <bottom style="medium">
        <color rgb="FFFF5353"/>
      </bottom>
      <diagonal/>
    </border>
    <border>
      <left style="thin">
        <color rgb="FFFF0000"/>
      </left>
      <right/>
      <top style="medium">
        <color rgb="FFFF5353"/>
      </top>
      <bottom style="medium">
        <color rgb="FFFF5353"/>
      </bottom>
      <diagonal/>
    </border>
  </borders>
  <cellStyleXfs count="3">
    <xf numFmtId="0" fontId="0" fillId="0" borderId="0"/>
    <xf numFmtId="0" fontId="2" fillId="0" borderId="0"/>
    <xf numFmtId="0" fontId="11" fillId="0" borderId="0"/>
  </cellStyleXfs>
  <cellXfs count="66">
    <xf numFmtId="0" fontId="0" fillId="0" borderId="0" xfId="0"/>
    <xf numFmtId="0" fontId="1" fillId="0" borderId="0" xfId="0" applyFont="1" applyProtection="1">
      <protection hidden="1"/>
    </xf>
    <xf numFmtId="164" fontId="3" fillId="2" borderId="0" xfId="1" applyNumberFormat="1" applyFont="1" applyFill="1" applyProtection="1">
      <protection hidden="1"/>
    </xf>
    <xf numFmtId="0" fontId="0" fillId="0" borderId="0" xfId="0" applyProtection="1">
      <protection hidden="1"/>
    </xf>
    <xf numFmtId="164" fontId="5" fillId="2" borderId="0" xfId="1" applyNumberFormat="1" applyFont="1" applyFill="1" applyAlignment="1" applyProtection="1">
      <alignment horizontal="left"/>
      <protection hidden="1"/>
    </xf>
    <xf numFmtId="0" fontId="1" fillId="2" borderId="0" xfId="0" applyFont="1" applyFill="1" applyAlignment="1" applyProtection="1">
      <alignment horizontal="left"/>
      <protection hidden="1"/>
    </xf>
    <xf numFmtId="164" fontId="5" fillId="2" borderId="0" xfId="1" applyNumberFormat="1" applyFont="1" applyFill="1" applyProtection="1">
      <protection hidden="1"/>
    </xf>
    <xf numFmtId="164" fontId="6" fillId="2" borderId="0" xfId="1" applyNumberFormat="1" applyFont="1" applyFill="1" applyProtection="1">
      <protection hidden="1"/>
    </xf>
    <xf numFmtId="0" fontId="1" fillId="2" borderId="0" xfId="0" applyFont="1" applyFill="1" applyProtection="1">
      <protection hidden="1"/>
    </xf>
    <xf numFmtId="164" fontId="9" fillId="3" borderId="3" xfId="1" applyNumberFormat="1" applyFont="1" applyFill="1" applyBorder="1" applyAlignment="1" applyProtection="1">
      <alignment horizontal="center"/>
      <protection hidden="1"/>
    </xf>
    <xf numFmtId="165" fontId="5" fillId="0" borderId="5" xfId="1" applyNumberFormat="1" applyFont="1" applyBorder="1" applyProtection="1">
      <protection hidden="1"/>
    </xf>
    <xf numFmtId="165" fontId="5" fillId="0" borderId="6" xfId="1" applyNumberFormat="1" applyFont="1" applyBorder="1" applyProtection="1">
      <protection hidden="1"/>
    </xf>
    <xf numFmtId="165" fontId="5" fillId="0" borderId="7" xfId="1" applyNumberFormat="1" applyFont="1" applyBorder="1" applyProtection="1">
      <protection hidden="1"/>
    </xf>
    <xf numFmtId="166" fontId="5" fillId="3" borderId="8" xfId="1" applyNumberFormat="1" applyFont="1" applyFill="1" applyBorder="1" applyProtection="1">
      <protection hidden="1"/>
    </xf>
    <xf numFmtId="166" fontId="5" fillId="3" borderId="3" xfId="1" applyNumberFormat="1" applyFont="1" applyFill="1" applyBorder="1" applyProtection="1">
      <protection hidden="1"/>
    </xf>
    <xf numFmtId="166" fontId="5" fillId="3" borderId="9" xfId="1" applyNumberFormat="1" applyFont="1" applyFill="1" applyBorder="1" applyProtection="1">
      <protection hidden="1"/>
    </xf>
    <xf numFmtId="167" fontId="5" fillId="0" borderId="8" xfId="1" applyNumberFormat="1" applyFont="1" applyBorder="1" applyProtection="1">
      <protection hidden="1"/>
    </xf>
    <xf numFmtId="167" fontId="5" fillId="0" borderId="3" xfId="1" applyNumberFormat="1" applyFont="1" applyBorder="1" applyProtection="1">
      <protection hidden="1"/>
    </xf>
    <xf numFmtId="167" fontId="5" fillId="0" borderId="9" xfId="1" applyNumberFormat="1" applyFont="1" applyBorder="1" applyProtection="1">
      <protection hidden="1"/>
    </xf>
    <xf numFmtId="167" fontId="5" fillId="3" borderId="8" xfId="1" applyNumberFormat="1" applyFont="1" applyFill="1" applyBorder="1" applyProtection="1">
      <protection hidden="1"/>
    </xf>
    <xf numFmtId="167" fontId="5" fillId="3" borderId="3" xfId="1" applyNumberFormat="1" applyFont="1" applyFill="1" applyBorder="1" applyProtection="1">
      <protection hidden="1"/>
    </xf>
    <xf numFmtId="167" fontId="5" fillId="3" borderId="9" xfId="1" applyNumberFormat="1" applyFont="1" applyFill="1" applyBorder="1" applyProtection="1">
      <protection hidden="1"/>
    </xf>
    <xf numFmtId="167" fontId="5" fillId="0" borderId="10" xfId="1" applyNumberFormat="1" applyFont="1" applyBorder="1" applyProtection="1">
      <protection hidden="1"/>
    </xf>
    <xf numFmtId="167" fontId="5" fillId="0" borderId="4" xfId="1" applyNumberFormat="1" applyFont="1" applyBorder="1" applyProtection="1">
      <protection hidden="1"/>
    </xf>
    <xf numFmtId="167" fontId="5" fillId="0" borderId="11" xfId="1" applyNumberFormat="1" applyFont="1" applyBorder="1" applyProtection="1">
      <protection hidden="1"/>
    </xf>
    <xf numFmtId="164" fontId="6" fillId="2" borderId="0" xfId="1" applyNumberFormat="1" applyFont="1" applyFill="1" applyAlignment="1" applyProtection="1">
      <alignment vertical="center"/>
      <protection hidden="1"/>
    </xf>
    <xf numFmtId="164" fontId="5" fillId="2" borderId="0" xfId="1" applyNumberFormat="1" applyFont="1" applyFill="1" applyAlignment="1" applyProtection="1">
      <alignment vertical="center"/>
      <protection hidden="1"/>
    </xf>
    <xf numFmtId="0" fontId="12" fillId="2" borderId="0" xfId="2" applyFont="1" applyFill="1" applyAlignment="1" applyProtection="1">
      <alignment horizontal="center" vertical="center"/>
      <protection locked="0" hidden="1"/>
    </xf>
    <xf numFmtId="164" fontId="13" fillId="0" borderId="0" xfId="0" applyNumberFormat="1" applyFont="1" applyProtection="1">
      <protection hidden="1"/>
    </xf>
    <xf numFmtId="164" fontId="5" fillId="3" borderId="0" xfId="1" applyNumberFormat="1" applyFont="1" applyFill="1" applyAlignment="1" applyProtection="1">
      <alignment vertical="center"/>
      <protection hidden="1"/>
    </xf>
    <xf numFmtId="2" fontId="8" fillId="3" borderId="0" xfId="2" applyNumberFormat="1" applyFont="1" applyFill="1" applyAlignment="1" applyProtection="1">
      <alignment horizontal="center" vertical="center"/>
      <protection hidden="1"/>
    </xf>
    <xf numFmtId="2" fontId="8" fillId="2" borderId="0" xfId="2" applyNumberFormat="1" applyFont="1" applyFill="1" applyAlignment="1" applyProtection="1">
      <alignment vertical="center"/>
      <protection hidden="1"/>
    </xf>
    <xf numFmtId="164" fontId="9" fillId="3" borderId="3" xfId="1" applyNumberFormat="1" applyFont="1" applyFill="1" applyBorder="1" applyAlignment="1" applyProtection="1">
      <alignment horizontal="center" vertical="center"/>
      <protection hidden="1"/>
    </xf>
    <xf numFmtId="165" fontId="5" fillId="0" borderId="12" xfId="1" applyNumberFormat="1" applyFont="1" applyBorder="1" applyAlignment="1" applyProtection="1">
      <alignment vertical="center"/>
      <protection hidden="1"/>
    </xf>
    <xf numFmtId="165" fontId="5" fillId="0" borderId="13" xfId="1" applyNumberFormat="1" applyFont="1" applyBorder="1" applyProtection="1">
      <protection hidden="1"/>
    </xf>
    <xf numFmtId="165" fontId="5" fillId="0" borderId="14" xfId="1" applyNumberFormat="1" applyFont="1" applyBorder="1" applyProtection="1">
      <protection hidden="1"/>
    </xf>
    <xf numFmtId="165" fontId="5" fillId="0" borderId="12" xfId="1" applyNumberFormat="1" applyFont="1" applyBorder="1" applyProtection="1">
      <protection hidden="1"/>
    </xf>
    <xf numFmtId="165" fontId="5" fillId="0" borderId="14" xfId="1" applyNumberFormat="1" applyFont="1" applyBorder="1" applyAlignment="1" applyProtection="1">
      <alignment vertical="center"/>
      <protection hidden="1"/>
    </xf>
    <xf numFmtId="164" fontId="10" fillId="2" borderId="0" xfId="1" applyNumberFormat="1" applyFont="1" applyFill="1" applyProtection="1">
      <protection hidden="1"/>
    </xf>
    <xf numFmtId="164" fontId="5" fillId="0" borderId="4" xfId="1" applyNumberFormat="1" applyFont="1" applyBorder="1" applyAlignment="1" applyProtection="1">
      <alignment horizontal="center" vertical="center"/>
      <protection hidden="1"/>
    </xf>
    <xf numFmtId="164" fontId="7" fillId="0" borderId="4" xfId="1" applyNumberFormat="1" applyFont="1" applyBorder="1" applyAlignment="1" applyProtection="1">
      <alignment horizontal="center"/>
      <protection hidden="1"/>
    </xf>
    <xf numFmtId="164" fontId="4" fillId="2" borderId="0" xfId="1" applyNumberFormat="1" applyFont="1" applyFill="1" applyAlignment="1" applyProtection="1">
      <alignment horizontal="left" vertical="top" indent="1"/>
      <protection hidden="1"/>
    </xf>
    <xf numFmtId="165" fontId="5" fillId="0" borderId="16" xfId="1" applyNumberFormat="1" applyFont="1" applyBorder="1" applyProtection="1">
      <protection hidden="1"/>
    </xf>
    <xf numFmtId="166" fontId="5" fillId="3" borderId="17" xfId="1" applyNumberFormat="1" applyFont="1" applyFill="1" applyBorder="1" applyProtection="1">
      <protection hidden="1"/>
    </xf>
    <xf numFmtId="167" fontId="5" fillId="0" borderId="17" xfId="1" applyNumberFormat="1" applyFont="1" applyBorder="1" applyProtection="1">
      <protection hidden="1"/>
    </xf>
    <xf numFmtId="167" fontId="5" fillId="3" borderId="17" xfId="1" applyNumberFormat="1" applyFont="1" applyFill="1" applyBorder="1" applyProtection="1">
      <protection hidden="1"/>
    </xf>
    <xf numFmtId="167" fontId="5" fillId="0" borderId="18" xfId="1" applyNumberFormat="1" applyFont="1" applyBorder="1" applyProtection="1">
      <protection hidden="1"/>
    </xf>
    <xf numFmtId="165" fontId="5" fillId="0" borderId="19" xfId="1" applyNumberFormat="1" applyFont="1" applyBorder="1" applyProtection="1">
      <protection hidden="1"/>
    </xf>
    <xf numFmtId="166" fontId="5" fillId="3" borderId="20" xfId="1" applyNumberFormat="1" applyFont="1" applyFill="1" applyBorder="1" applyProtection="1">
      <protection hidden="1"/>
    </xf>
    <xf numFmtId="167" fontId="5" fillId="0" borderId="20" xfId="1" applyNumberFormat="1" applyFont="1" applyBorder="1" applyProtection="1">
      <protection hidden="1"/>
    </xf>
    <xf numFmtId="167" fontId="5" fillId="3" borderId="20" xfId="1" applyNumberFormat="1" applyFont="1" applyFill="1" applyBorder="1" applyProtection="1">
      <protection hidden="1"/>
    </xf>
    <xf numFmtId="167" fontId="5" fillId="0" borderId="21" xfId="1" applyNumberFormat="1" applyFont="1" applyBorder="1" applyProtection="1">
      <protection hidden="1"/>
    </xf>
    <xf numFmtId="165" fontId="5" fillId="0" borderId="22" xfId="1" applyNumberFormat="1" applyFont="1" applyBorder="1" applyProtection="1">
      <protection hidden="1"/>
    </xf>
    <xf numFmtId="165" fontId="5" fillId="0" borderId="23" xfId="1" applyNumberFormat="1" applyFont="1" applyBorder="1" applyProtection="1">
      <protection hidden="1"/>
    </xf>
    <xf numFmtId="164" fontId="7" fillId="0" borderId="1" xfId="1" applyNumberFormat="1" applyFont="1" applyBorder="1" applyAlignment="1" applyProtection="1">
      <alignment horizontal="center"/>
      <protection hidden="1"/>
    </xf>
    <xf numFmtId="164" fontId="7" fillId="3" borderId="1" xfId="1" applyNumberFormat="1" applyFont="1" applyFill="1" applyBorder="1" applyAlignment="1" applyProtection="1">
      <alignment horizontal="center"/>
      <protection hidden="1"/>
    </xf>
    <xf numFmtId="164" fontId="7" fillId="0" borderId="3" xfId="1" applyNumberFormat="1" applyFont="1" applyBorder="1" applyAlignment="1" applyProtection="1">
      <alignment horizontal="center" vertical="center"/>
      <protection hidden="1"/>
    </xf>
    <xf numFmtId="164" fontId="7" fillId="0" borderId="3" xfId="1" applyNumberFormat="1" applyFont="1" applyBorder="1" applyAlignment="1" applyProtection="1">
      <alignment horizontal="center"/>
      <protection hidden="1"/>
    </xf>
    <xf numFmtId="164" fontId="4" fillId="2" borderId="0" xfId="1" applyNumberFormat="1" applyFont="1" applyFill="1" applyAlignment="1" applyProtection="1">
      <alignment horizontal="left" vertical="top" indent="1"/>
      <protection hidden="1"/>
    </xf>
    <xf numFmtId="164" fontId="7" fillId="0" borderId="2" xfId="1" applyNumberFormat="1" applyFont="1" applyBorder="1" applyAlignment="1" applyProtection="1">
      <alignment horizontal="center"/>
      <protection hidden="1"/>
    </xf>
    <xf numFmtId="164" fontId="7" fillId="0" borderId="4" xfId="1" applyNumberFormat="1" applyFont="1" applyBorder="1" applyAlignment="1" applyProtection="1">
      <alignment horizontal="center"/>
      <protection hidden="1"/>
    </xf>
    <xf numFmtId="164" fontId="7" fillId="0" borderId="15" xfId="1" applyNumberFormat="1" applyFont="1" applyBorder="1" applyAlignment="1" applyProtection="1">
      <alignment horizontal="center"/>
      <protection hidden="1"/>
    </xf>
    <xf numFmtId="164" fontId="5" fillId="0" borderId="4" xfId="1" applyNumberFormat="1" applyFont="1" applyBorder="1" applyAlignment="1" applyProtection="1">
      <alignment horizontal="center" vertical="center"/>
      <protection hidden="1"/>
    </xf>
    <xf numFmtId="0" fontId="8" fillId="3" borderId="3" xfId="0" applyFont="1" applyFill="1" applyBorder="1" applyAlignment="1" applyProtection="1">
      <alignment horizontal="center"/>
      <protection hidden="1"/>
    </xf>
    <xf numFmtId="0" fontId="1" fillId="0" borderId="3" xfId="0" applyFont="1" applyBorder="1" applyAlignment="1" applyProtection="1">
      <alignment horizontal="center"/>
      <protection hidden="1"/>
    </xf>
    <xf numFmtId="164" fontId="7" fillId="3" borderId="3" xfId="1" applyNumberFormat="1" applyFont="1" applyFill="1" applyBorder="1" applyAlignment="1" applyProtection="1">
      <alignment horizontal="center"/>
      <protection hidden="1"/>
    </xf>
  </cellXfs>
  <cellStyles count="3">
    <cellStyle name="Normal" xfId="0" builtinId="0"/>
    <cellStyle name="Normal_EN442" xfId="1" xr:uid="{00000000-0005-0000-0000-000001000000}"/>
    <cellStyle name="Normal_LogW-test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58524</xdr:colOff>
      <xdr:row>0</xdr:row>
      <xdr:rowOff>68035</xdr:rowOff>
    </xdr:from>
    <xdr:to>
      <xdr:col>2</xdr:col>
      <xdr:colOff>18453</xdr:colOff>
      <xdr:row>0</xdr:row>
      <xdr:rowOff>312563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524" y="68035"/>
          <a:ext cx="1607754" cy="2445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2"/>
  <sheetViews>
    <sheetView showGridLines="0" tabSelected="1" zoomScaleNormal="100" workbookViewId="0">
      <selection activeCell="C14" sqref="C14"/>
    </sheetView>
  </sheetViews>
  <sheetFormatPr defaultColWidth="9.109375" defaultRowHeight="14.4" x14ac:dyDescent="0.3"/>
  <cols>
    <col min="1" max="1" width="12.109375" style="3" customWidth="1"/>
    <col min="2" max="2" width="12.5546875" style="3" customWidth="1"/>
    <col min="3" max="16384" width="9.109375" style="3"/>
  </cols>
  <sheetData>
    <row r="1" spans="1:13" ht="30.75" customHeight="1" x14ac:dyDescent="0.6">
      <c r="A1" s="1"/>
      <c r="B1" s="2"/>
      <c r="C1" s="58" t="s">
        <v>4</v>
      </c>
      <c r="D1" s="58"/>
      <c r="E1" s="58"/>
      <c r="F1" s="58"/>
      <c r="G1" s="58"/>
      <c r="H1" s="41"/>
      <c r="I1" s="41"/>
    </row>
    <row r="2" spans="1:13" ht="15.75" customHeight="1" x14ac:dyDescent="0.3">
      <c r="A2" s="4"/>
      <c r="B2" s="5"/>
    </row>
    <row r="3" spans="1:13" ht="21" x14ac:dyDescent="0.4">
      <c r="A3" s="7" t="s">
        <v>0</v>
      </c>
      <c r="B3" s="8"/>
      <c r="C3" s="6"/>
      <c r="D3" s="6"/>
      <c r="E3" s="6"/>
      <c r="F3" s="6"/>
      <c r="G3" s="6"/>
      <c r="H3" s="6"/>
      <c r="I3" s="6"/>
      <c r="J3" s="6"/>
    </row>
    <row r="4" spans="1:13" ht="15.6" x14ac:dyDescent="0.3">
      <c r="A4" s="57" t="s">
        <v>8</v>
      </c>
      <c r="B4" s="57"/>
      <c r="C4" s="57" t="s">
        <v>1</v>
      </c>
      <c r="D4" s="57"/>
      <c r="E4" s="57" t="s">
        <v>5</v>
      </c>
      <c r="F4" s="57"/>
      <c r="G4" s="57"/>
      <c r="H4" s="54" t="s">
        <v>7</v>
      </c>
      <c r="I4" s="61"/>
      <c r="J4" s="59"/>
      <c r="K4" s="57" t="s">
        <v>6</v>
      </c>
      <c r="L4" s="57"/>
      <c r="M4" s="57"/>
    </row>
    <row r="5" spans="1:13" ht="15.6" x14ac:dyDescent="0.3">
      <c r="A5" s="63" t="s">
        <v>9</v>
      </c>
      <c r="B5" s="63"/>
      <c r="C5" s="9">
        <v>500</v>
      </c>
      <c r="D5" s="9">
        <v>600</v>
      </c>
      <c r="E5" s="9">
        <v>500</v>
      </c>
      <c r="F5" s="9">
        <v>600</v>
      </c>
      <c r="G5" s="9">
        <v>750</v>
      </c>
      <c r="H5" s="9">
        <v>500</v>
      </c>
      <c r="I5" s="9">
        <v>600</v>
      </c>
      <c r="J5" s="9">
        <v>750</v>
      </c>
      <c r="K5" s="9">
        <v>500</v>
      </c>
      <c r="L5" s="9">
        <v>600</v>
      </c>
      <c r="M5" s="9">
        <v>750</v>
      </c>
    </row>
    <row r="6" spans="1:13" ht="9" customHeight="1" thickBot="1" x14ac:dyDescent="0.35">
      <c r="A6" s="64"/>
      <c r="B6" s="64"/>
      <c r="C6" s="60"/>
      <c r="D6" s="60"/>
      <c r="E6" s="60"/>
      <c r="F6" s="60"/>
      <c r="G6" s="60"/>
      <c r="H6" s="40"/>
      <c r="I6" s="40"/>
      <c r="J6" s="40"/>
      <c r="K6" s="60"/>
      <c r="L6" s="60"/>
      <c r="M6" s="60"/>
    </row>
    <row r="7" spans="1:13" ht="15.6" x14ac:dyDescent="0.3">
      <c r="A7" s="57" t="s">
        <v>10</v>
      </c>
      <c r="B7" s="54"/>
      <c r="C7" s="10">
        <v>357</v>
      </c>
      <c r="D7" s="12">
        <v>420</v>
      </c>
      <c r="E7" s="42">
        <v>511</v>
      </c>
      <c r="F7" s="47">
        <v>595</v>
      </c>
      <c r="G7" s="12">
        <v>721</v>
      </c>
      <c r="H7" s="42">
        <v>629</v>
      </c>
      <c r="I7" s="47">
        <v>737</v>
      </c>
      <c r="J7" s="12">
        <v>899</v>
      </c>
      <c r="K7" s="10">
        <v>786</v>
      </c>
      <c r="L7" s="11">
        <v>922</v>
      </c>
      <c r="M7" s="12">
        <v>1125</v>
      </c>
    </row>
    <row r="8" spans="1:13" ht="15.6" x14ac:dyDescent="0.3">
      <c r="A8" s="65" t="s">
        <v>11</v>
      </c>
      <c r="B8" s="55"/>
      <c r="C8" s="13">
        <v>1.1970000000000001</v>
      </c>
      <c r="D8" s="15">
        <v>1.1943999999999999</v>
      </c>
      <c r="E8" s="43">
        <v>1.2321</v>
      </c>
      <c r="F8" s="48">
        <v>1.2322</v>
      </c>
      <c r="G8" s="15">
        <v>1.2323999999999999</v>
      </c>
      <c r="H8" s="43">
        <v>1.2356</v>
      </c>
      <c r="I8" s="48">
        <v>1.2345999999999999</v>
      </c>
      <c r="J8" s="15">
        <v>1.2333000000000001</v>
      </c>
      <c r="K8" s="13">
        <v>1.2393000000000001</v>
      </c>
      <c r="L8" s="14">
        <v>1.2376</v>
      </c>
      <c r="M8" s="15">
        <v>1.2352000000000001</v>
      </c>
    </row>
    <row r="9" spans="1:13" ht="15.6" x14ac:dyDescent="0.3">
      <c r="A9" s="57" t="s">
        <v>12</v>
      </c>
      <c r="B9" s="54"/>
      <c r="C9" s="16">
        <v>0.6</v>
      </c>
      <c r="D9" s="18">
        <v>0.8</v>
      </c>
      <c r="E9" s="44">
        <v>0.9</v>
      </c>
      <c r="F9" s="49">
        <v>1.1000000000000001</v>
      </c>
      <c r="G9" s="18">
        <v>1.3</v>
      </c>
      <c r="H9" s="44">
        <v>1.2</v>
      </c>
      <c r="I9" s="49">
        <v>1.4</v>
      </c>
      <c r="J9" s="18">
        <v>1.6</v>
      </c>
      <c r="K9" s="16">
        <v>1.4</v>
      </c>
      <c r="L9" s="17">
        <v>1.7</v>
      </c>
      <c r="M9" s="18">
        <v>2</v>
      </c>
    </row>
    <row r="10" spans="1:13" ht="15.6" x14ac:dyDescent="0.3">
      <c r="A10" s="65" t="s">
        <v>13</v>
      </c>
      <c r="B10" s="55"/>
      <c r="C10" s="19">
        <v>5.8</v>
      </c>
      <c r="D10" s="21">
        <v>6.6</v>
      </c>
      <c r="E10" s="45">
        <v>8.3000000000000007</v>
      </c>
      <c r="F10" s="50">
        <v>9.6</v>
      </c>
      <c r="G10" s="21">
        <v>11.4</v>
      </c>
      <c r="H10" s="45">
        <v>10.4</v>
      </c>
      <c r="I10" s="50">
        <v>11.9</v>
      </c>
      <c r="J10" s="21">
        <v>14.3</v>
      </c>
      <c r="K10" s="19">
        <v>12.8</v>
      </c>
      <c r="L10" s="20">
        <v>14.6</v>
      </c>
      <c r="M10" s="21">
        <v>17.3</v>
      </c>
    </row>
    <row r="11" spans="1:13" ht="16.2" thickBot="1" x14ac:dyDescent="0.35">
      <c r="A11" s="57" t="s">
        <v>14</v>
      </c>
      <c r="B11" s="54"/>
      <c r="C11" s="22">
        <v>3.6</v>
      </c>
      <c r="D11" s="24">
        <v>4.0999999999999996</v>
      </c>
      <c r="E11" s="46">
        <v>5.2</v>
      </c>
      <c r="F11" s="51">
        <v>5.9</v>
      </c>
      <c r="G11" s="24">
        <v>7</v>
      </c>
      <c r="H11" s="46">
        <v>6.5</v>
      </c>
      <c r="I11" s="51">
        <v>7.4</v>
      </c>
      <c r="J11" s="24">
        <v>8.6999999999999993</v>
      </c>
      <c r="K11" s="22">
        <v>8</v>
      </c>
      <c r="L11" s="23">
        <v>9.1</v>
      </c>
      <c r="M11" s="24">
        <v>10.7</v>
      </c>
    </row>
    <row r="12" spans="1:13" ht="15.6" x14ac:dyDescent="0.3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</row>
    <row r="13" spans="1:13" ht="21" x14ac:dyDescent="0.4">
      <c r="A13" s="25" t="s">
        <v>15</v>
      </c>
      <c r="B13" s="25"/>
      <c r="C13" s="25"/>
      <c r="D13" s="38" t="s">
        <v>19</v>
      </c>
      <c r="E13" s="38"/>
      <c r="G13" s="38"/>
      <c r="H13" s="38"/>
      <c r="J13" s="1"/>
      <c r="K13" s="38"/>
      <c r="L13" s="38"/>
      <c r="M13" s="1"/>
    </row>
    <row r="14" spans="1:13" ht="15.6" x14ac:dyDescent="0.3">
      <c r="A14" s="26" t="s">
        <v>16</v>
      </c>
      <c r="B14" s="26"/>
      <c r="C14" s="27">
        <v>75</v>
      </c>
      <c r="D14" s="28" t="s">
        <v>20</v>
      </c>
      <c r="E14" s="28"/>
      <c r="G14" s="28"/>
      <c r="H14" s="28"/>
      <c r="J14" s="1"/>
      <c r="K14" s="28"/>
      <c r="L14" s="28"/>
      <c r="M14" s="1"/>
    </row>
    <row r="15" spans="1:13" ht="15.6" x14ac:dyDescent="0.3">
      <c r="A15" s="26" t="s">
        <v>17</v>
      </c>
      <c r="B15" s="26"/>
      <c r="C15" s="27">
        <v>65</v>
      </c>
      <c r="D15" s="28" t="s">
        <v>21</v>
      </c>
      <c r="E15" s="28"/>
      <c r="G15" s="28"/>
      <c r="H15" s="28"/>
      <c r="J15" s="1"/>
      <c r="K15" s="28"/>
      <c r="L15" s="28"/>
      <c r="M15" s="1"/>
    </row>
    <row r="16" spans="1:13" ht="15.6" x14ac:dyDescent="0.3">
      <c r="A16" s="26" t="s">
        <v>18</v>
      </c>
      <c r="B16" s="26"/>
      <c r="C16" s="27">
        <v>20</v>
      </c>
      <c r="D16" s="28" t="s">
        <v>22</v>
      </c>
      <c r="E16" s="28"/>
      <c r="G16" s="28"/>
      <c r="H16" s="28"/>
      <c r="J16" s="1"/>
      <c r="K16" s="28"/>
      <c r="L16" s="28"/>
      <c r="M16" s="1"/>
    </row>
    <row r="17" spans="1:13" ht="15.6" x14ac:dyDescent="0.3">
      <c r="A17" s="29" t="s">
        <v>2</v>
      </c>
      <c r="B17" s="29"/>
      <c r="C17" s="30">
        <f>(AVERAGE(C14:C15))-C16</f>
        <v>50</v>
      </c>
      <c r="D17" s="31"/>
      <c r="E17" s="6"/>
      <c r="F17" s="6"/>
      <c r="G17" s="6"/>
      <c r="H17" s="6"/>
      <c r="I17" s="6"/>
      <c r="J17" s="1"/>
      <c r="K17" s="8"/>
      <c r="L17" s="8"/>
      <c r="M17" s="1"/>
    </row>
    <row r="18" spans="1:13" ht="15.6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</row>
    <row r="19" spans="1:13" ht="15.6" x14ac:dyDescent="0.3">
      <c r="A19" s="57" t="s">
        <v>8</v>
      </c>
      <c r="B19" s="57"/>
      <c r="C19" s="56" t="s">
        <v>1</v>
      </c>
      <c r="D19" s="56"/>
      <c r="E19" s="56" t="s">
        <v>5</v>
      </c>
      <c r="F19" s="56"/>
      <c r="G19" s="56"/>
      <c r="H19" s="56" t="s">
        <v>7</v>
      </c>
      <c r="I19" s="56"/>
      <c r="J19" s="56"/>
      <c r="K19" s="56" t="s">
        <v>6</v>
      </c>
      <c r="L19" s="56"/>
      <c r="M19" s="56"/>
    </row>
    <row r="20" spans="1:13" ht="15.6" x14ac:dyDescent="0.3">
      <c r="A20" s="63" t="s">
        <v>9</v>
      </c>
      <c r="B20" s="63"/>
      <c r="C20" s="32">
        <v>500</v>
      </c>
      <c r="D20" s="32">
        <v>600</v>
      </c>
      <c r="E20" s="32">
        <v>500</v>
      </c>
      <c r="F20" s="32">
        <v>600</v>
      </c>
      <c r="G20" s="32">
        <v>750</v>
      </c>
      <c r="H20" s="32">
        <v>500</v>
      </c>
      <c r="I20" s="32">
        <v>600</v>
      </c>
      <c r="J20" s="9">
        <v>750</v>
      </c>
      <c r="K20" s="32">
        <v>500</v>
      </c>
      <c r="L20" s="32">
        <v>600</v>
      </c>
      <c r="M20" s="32">
        <v>750</v>
      </c>
    </row>
    <row r="21" spans="1:13" ht="9" customHeight="1" thickBot="1" x14ac:dyDescent="0.35">
      <c r="A21" s="64"/>
      <c r="B21" s="64"/>
      <c r="C21" s="62"/>
      <c r="D21" s="62"/>
      <c r="E21" s="62"/>
      <c r="F21" s="62"/>
      <c r="G21" s="62"/>
      <c r="H21" s="39"/>
      <c r="I21" s="39"/>
      <c r="J21" s="39"/>
      <c r="K21" s="62"/>
      <c r="L21" s="62"/>
      <c r="M21" s="62"/>
    </row>
    <row r="22" spans="1:13" ht="16.2" thickBot="1" x14ac:dyDescent="0.35">
      <c r="A22" s="57" t="s">
        <v>3</v>
      </c>
      <c r="B22" s="54"/>
      <c r="C22" s="33">
        <f t="shared" ref="C22:M22" si="0">ROUND((($C$17/50)^C$8)*C$7,0)</f>
        <v>357</v>
      </c>
      <c r="D22" s="35">
        <f t="shared" si="0"/>
        <v>420</v>
      </c>
      <c r="E22" s="52">
        <f t="shared" si="0"/>
        <v>511</v>
      </c>
      <c r="F22" s="53">
        <f t="shared" si="0"/>
        <v>595</v>
      </c>
      <c r="G22" s="35">
        <f t="shared" si="0"/>
        <v>721</v>
      </c>
      <c r="H22" s="52">
        <f t="shared" si="0"/>
        <v>629</v>
      </c>
      <c r="I22" s="53">
        <f t="shared" si="0"/>
        <v>737</v>
      </c>
      <c r="J22" s="37">
        <f t="shared" si="0"/>
        <v>899</v>
      </c>
      <c r="K22" s="36">
        <f t="shared" si="0"/>
        <v>786</v>
      </c>
      <c r="L22" s="34">
        <f t="shared" si="0"/>
        <v>922</v>
      </c>
      <c r="M22" s="37">
        <f t="shared" si="0"/>
        <v>1125</v>
      </c>
    </row>
  </sheetData>
  <sheetProtection algorithmName="SHA-512" hashValue="v8Us9Y7DxFltEWeed9GWFcvtseiHubK/EQ6GoMOInZDxDGoT/kn83hADBpWMdfUN0/T++ezkc1fPl4o9yGJILQ==" saltValue="WRr++RO3/lVryU5L3ZHwqg==" spinCount="100000" sheet="1" objects="1" scenarios="1"/>
  <mergeCells count="27">
    <mergeCell ref="K4:M4"/>
    <mergeCell ref="K6:M6"/>
    <mergeCell ref="H4:J4"/>
    <mergeCell ref="A22:B22"/>
    <mergeCell ref="K19:M19"/>
    <mergeCell ref="K21:M21"/>
    <mergeCell ref="C21:D21"/>
    <mergeCell ref="E21:G21"/>
    <mergeCell ref="A20:B20"/>
    <mergeCell ref="A21:B21"/>
    <mergeCell ref="H19:J19"/>
    <mergeCell ref="A8:B8"/>
    <mergeCell ref="C1:G1"/>
    <mergeCell ref="A4:B4"/>
    <mergeCell ref="C4:D4"/>
    <mergeCell ref="E4:G4"/>
    <mergeCell ref="A6:B6"/>
    <mergeCell ref="C6:D6"/>
    <mergeCell ref="E6:G6"/>
    <mergeCell ref="A7:B7"/>
    <mergeCell ref="A5:B5"/>
    <mergeCell ref="A9:B9"/>
    <mergeCell ref="A10:B10"/>
    <mergeCell ref="A11:B11"/>
    <mergeCell ref="C19:D19"/>
    <mergeCell ref="E19:G19"/>
    <mergeCell ref="A19:B19"/>
  </mergeCells>
  <pageMargins left="0.39370078740157483" right="0.39370078740157483" top="0.39370078740157483" bottom="0.78740157480314965" header="0.31496062992125984" footer="0.31496062992125984"/>
  <pageSetup paperSize="9" scale="5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Hestia (CT)</vt:lpstr>
      <vt:lpstr>'Hestia (CT)'!Print_Area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 Orshaegen Steven</dc:creator>
  <cp:lastModifiedBy>Tom Crispeyn</cp:lastModifiedBy>
  <dcterms:created xsi:type="dcterms:W3CDTF">2013-04-11T09:55:46Z</dcterms:created>
  <dcterms:modified xsi:type="dcterms:W3CDTF">2026-05-11T08:31:05Z</dcterms:modified>
</cp:coreProperties>
</file>