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7668AA28-6182-4987-9E4B-6EA984CD1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Galva" sheetId="1" r:id="rId1"/>
  </sheets>
  <definedNames>
    <definedName name="_xlnm.Print_Area" localSheetId="0">'Hygiene Galva'!$A$1:$Z$32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O32" i="1" l="1"/>
  <c r="K32" i="1"/>
  <c r="G32" i="1"/>
  <c r="C32" i="1"/>
  <c r="Q31" i="1"/>
  <c r="M31" i="1"/>
  <c r="I31" i="1"/>
  <c r="E31" i="1"/>
  <c r="O30" i="1"/>
  <c r="K30" i="1"/>
  <c r="G30" i="1"/>
  <c r="C30" i="1"/>
  <c r="Q29" i="1"/>
  <c r="M29" i="1"/>
  <c r="I29" i="1"/>
  <c r="E29" i="1"/>
  <c r="O28" i="1"/>
  <c r="K28" i="1"/>
  <c r="G28" i="1"/>
  <c r="C28" i="1"/>
  <c r="Q27" i="1"/>
  <c r="M27" i="1"/>
  <c r="I27" i="1"/>
  <c r="E27" i="1"/>
  <c r="O26" i="1"/>
  <c r="K26" i="1"/>
  <c r="G26" i="1"/>
  <c r="C26" i="1"/>
  <c r="Q25" i="1"/>
  <c r="M25" i="1"/>
  <c r="I25" i="1"/>
  <c r="E25" i="1"/>
  <c r="O24" i="1"/>
  <c r="K24" i="1"/>
  <c r="G24" i="1"/>
  <c r="C24" i="1"/>
  <c r="Q23" i="1"/>
  <c r="M23" i="1"/>
  <c r="I23" i="1"/>
  <c r="E23" i="1"/>
  <c r="N22" i="1"/>
  <c r="J22" i="1"/>
  <c r="F22" i="1"/>
  <c r="Q32" i="1"/>
  <c r="M32" i="1"/>
  <c r="I32" i="1"/>
  <c r="E32" i="1"/>
  <c r="O31" i="1"/>
  <c r="K31" i="1"/>
  <c r="G31" i="1"/>
  <c r="C31" i="1"/>
  <c r="Q30" i="1"/>
  <c r="M30" i="1"/>
  <c r="I30" i="1"/>
  <c r="E30" i="1"/>
  <c r="O29" i="1"/>
  <c r="K29" i="1"/>
  <c r="G29" i="1"/>
  <c r="C29" i="1"/>
  <c r="J32" i="1"/>
  <c r="L31" i="1"/>
  <c r="D31" i="1"/>
  <c r="N30" i="1"/>
  <c r="F30" i="1"/>
  <c r="P29" i="1"/>
  <c r="H29" i="1"/>
  <c r="M28" i="1"/>
  <c r="H28" i="1"/>
  <c r="O27" i="1"/>
  <c r="J27" i="1"/>
  <c r="D27" i="1"/>
  <c r="Q26" i="1"/>
  <c r="L26" i="1"/>
  <c r="F26" i="1"/>
  <c r="N25" i="1"/>
  <c r="H25" i="1"/>
  <c r="C25" i="1"/>
  <c r="P24" i="1"/>
  <c r="J24" i="1"/>
  <c r="E24" i="1"/>
  <c r="L23" i="1"/>
  <c r="G23" i="1"/>
  <c r="M22" i="1"/>
  <c r="H22" i="1"/>
  <c r="C22" i="1"/>
  <c r="P32" i="1"/>
  <c r="H32" i="1"/>
  <c r="J31" i="1"/>
  <c r="L30" i="1"/>
  <c r="D30" i="1"/>
  <c r="N29" i="1"/>
  <c r="F29" i="1"/>
  <c r="Q28" i="1"/>
  <c r="L28" i="1"/>
  <c r="F28" i="1"/>
  <c r="N27" i="1"/>
  <c r="H27" i="1"/>
  <c r="C27" i="1"/>
  <c r="P26" i="1"/>
  <c r="J26" i="1"/>
  <c r="E26" i="1"/>
  <c r="L25" i="1"/>
  <c r="G25" i="1"/>
  <c r="N24" i="1"/>
  <c r="F32" i="1"/>
  <c r="H31" i="1"/>
  <c r="J30" i="1"/>
  <c r="L29" i="1"/>
  <c r="P28" i="1"/>
  <c r="E28" i="1"/>
  <c r="L27" i="1"/>
  <c r="I26" i="1"/>
  <c r="P25" i="1"/>
  <c r="F25" i="1"/>
  <c r="M24" i="1"/>
  <c r="F24" i="1"/>
  <c r="P23" i="1"/>
  <c r="J23" i="1"/>
  <c r="C23" i="1"/>
  <c r="L22" i="1"/>
  <c r="E22" i="1"/>
  <c r="D32" i="1"/>
  <c r="F31" i="1"/>
  <c r="H30" i="1"/>
  <c r="J29" i="1"/>
  <c r="N28" i="1"/>
  <c r="D28" i="1"/>
  <c r="K27" i="1"/>
  <c r="H26" i="1"/>
  <c r="O25" i="1"/>
  <c r="D25" i="1"/>
  <c r="L24" i="1"/>
  <c r="D24" i="1"/>
  <c r="O23" i="1"/>
  <c r="H23" i="1"/>
  <c r="Q22" i="1"/>
  <c r="K22" i="1"/>
  <c r="D22" i="1"/>
  <c r="N32" i="1"/>
  <c r="P31" i="1"/>
  <c r="D29" i="1"/>
  <c r="J28" i="1"/>
  <c r="G27" i="1"/>
  <c r="N26" i="1"/>
  <c r="D26" i="1"/>
  <c r="K25" i="1"/>
  <c r="I24" i="1"/>
  <c r="N23" i="1"/>
  <c r="F23" i="1"/>
  <c r="P22" i="1"/>
  <c r="I22" i="1"/>
  <c r="L32" i="1"/>
  <c r="N31" i="1"/>
  <c r="P30" i="1"/>
  <c r="I28" i="1"/>
  <c r="P27" i="1"/>
  <c r="F27" i="1"/>
  <c r="M26" i="1"/>
  <c r="J25" i="1"/>
  <c r="Q24" i="1"/>
  <c r="H24" i="1"/>
  <c r="K23" i="1"/>
  <c r="D23" i="1"/>
  <c r="O22" i="1"/>
  <c r="G22" i="1"/>
</calcChain>
</file>

<file path=xl/sharedStrings.xml><?xml version="1.0" encoding="utf-8"?>
<sst xmlns="http://schemas.openxmlformats.org/spreadsheetml/2006/main" count="33" uniqueCount="24">
  <si>
    <t>EN 442 Certification Data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</si>
  <si>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</si>
  <si>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</si>
  <si>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</si>
  <si>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</si>
  <si>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</si>
  <si>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</si>
  <si>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</si>
  <si>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</si>
  <si>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Hygiene Galva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</si>
  <si>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</si>
  <si>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</si>
  <si>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</si>
  <si>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</si>
  <si>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Hauteur</t>
  </si>
  <si>
    <t>W/m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</si>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</sst>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6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9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8" fillId="0" borderId="0" xfId="1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5" xfId="1" applyNumberFormat="1" applyFont="1" applyBorder="1" applyProtection="1">
      <protection hidden="1"/>
    </xf>
    <xf numFmtId="3" fontId="6" fillId="0" borderId="0" xfId="1" applyNumberFormat="1" applyFont="1" applyProtection="1">
      <protection hidden="1"/>
    </xf>
    <xf numFmtId="166" fontId="6" fillId="3" borderId="1" xfId="1" applyNumberFormat="1" applyFont="1" applyFill="1" applyBorder="1" applyProtection="1">
      <protection hidden="1"/>
    </xf>
    <xf numFmtId="166" fontId="6" fillId="3" borderId="6" xfId="1" applyNumberFormat="1" applyFont="1" applyFill="1" applyBorder="1" applyProtection="1">
      <protection hidden="1"/>
    </xf>
    <xf numFmtId="166" fontId="6" fillId="3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Alignment="1" applyProtection="1">
      <alignment horizontal="right"/>
      <protection hidden="1"/>
    </xf>
    <xf numFmtId="166" fontId="6" fillId="0" borderId="0" xfId="1" applyNumberFormat="1" applyFont="1" applyProtection="1">
      <protection hidden="1"/>
    </xf>
    <xf numFmtId="167" fontId="6" fillId="0" borderId="1" xfId="1" applyNumberFormat="1" applyFont="1" applyBorder="1" applyProtection="1">
      <protection hidden="1"/>
    </xf>
    <xf numFmtId="167" fontId="6" fillId="0" borderId="6" xfId="1" applyNumberFormat="1" applyFont="1" applyBorder="1" applyProtection="1">
      <protection hidden="1"/>
    </xf>
    <xf numFmtId="167" fontId="6" fillId="0" borderId="0" xfId="1" applyNumberFormat="1" applyFont="1" applyProtection="1">
      <protection hidden="1"/>
    </xf>
    <xf numFmtId="167" fontId="6" fillId="3" borderId="1" xfId="1" applyNumberFormat="1" applyFont="1" applyFill="1" applyBorder="1" applyProtection="1">
      <protection hidden="1"/>
    </xf>
    <xf numFmtId="167" fontId="6" fillId="3" borderId="6" xfId="1" applyNumberFormat="1" applyFont="1" applyFill="1" applyBorder="1" applyProtection="1">
      <protection hidden="1"/>
    </xf>
    <xf numFmtId="167" fontId="6" fillId="0" borderId="7" xfId="1" applyNumberFormat="1" applyFont="1" applyBorder="1" applyProtection="1">
      <protection hidden="1"/>
    </xf>
    <xf numFmtId="167" fontId="6" fillId="0" borderId="8" xfId="1" applyNumberFormat="1" applyFont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3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7" fillId="0" borderId="0" xfId="0" applyNumberFormat="1" applyFont="1" applyProtection="1"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0" borderId="0" xfId="2" applyNumberFormat="1" applyFont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5" fontId="6" fillId="0" borderId="4" xfId="1" applyNumberFormat="1" applyFont="1" applyBorder="1" applyAlignment="1" applyProtection="1">
      <alignment vertical="center"/>
      <protection hidden="1"/>
    </xf>
    <xf numFmtId="165" fontId="6" fillId="3" borderId="1" xfId="1" applyNumberFormat="1" applyFont="1" applyFill="1" applyBorder="1" applyAlignment="1" applyProtection="1">
      <alignment vertical="center"/>
      <protection hidden="1"/>
    </xf>
    <xf numFmtId="165" fontId="6" fillId="3" borderId="6" xfId="1" applyNumberFormat="1" applyFont="1" applyFill="1" applyBorder="1" applyProtection="1">
      <protection hidden="1"/>
    </xf>
    <xf numFmtId="165" fontId="6" fillId="3" borderId="1" xfId="1" applyNumberFormat="1" applyFont="1" applyFill="1" applyBorder="1" applyProtection="1">
      <protection hidden="1"/>
    </xf>
    <xf numFmtId="165" fontId="6" fillId="0" borderId="1" xfId="1" applyNumberFormat="1" applyFont="1" applyBorder="1" applyAlignment="1" applyProtection="1">
      <alignment vertical="center"/>
      <protection hidden="1"/>
    </xf>
    <xf numFmtId="165" fontId="6" fillId="0" borderId="6" xfId="1" applyNumberFormat="1" applyFont="1" applyBorder="1" applyProtection="1">
      <protection hidden="1"/>
    </xf>
    <xf numFmtId="165" fontId="6" fillId="0" borderId="1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5" fontId="6" fillId="0" borderId="10" xfId="1" applyNumberFormat="1" applyFont="1" applyBorder="1" applyAlignment="1" applyProtection="1">
      <alignment vertical="center"/>
      <protection hidden="1"/>
    </xf>
    <xf numFmtId="165" fontId="6" fillId="3" borderId="11" xfId="1" applyNumberFormat="1" applyFont="1" applyFill="1" applyBorder="1" applyAlignment="1" applyProtection="1">
      <alignment vertical="center"/>
      <protection hidden="1"/>
    </xf>
    <xf numFmtId="165" fontId="6" fillId="0" borderId="11" xfId="1" applyNumberFormat="1" applyFont="1" applyBorder="1" applyAlignment="1" applyProtection="1">
      <alignment vertical="center"/>
      <protection hidden="1"/>
    </xf>
    <xf numFmtId="164" fontId="9" fillId="0" borderId="9" xfId="1" applyNumberFormat="1" applyFont="1" applyBorder="1" applyAlignment="1" applyProtection="1">
      <alignment horizontal="center" vertical="center"/>
      <protection hidden="1"/>
    </xf>
    <xf numFmtId="164" fontId="9" fillId="3" borderId="9" xfId="1" applyNumberFormat="1" applyFont="1" applyFill="1" applyBorder="1" applyAlignment="1" applyProtection="1">
      <alignment horizontal="center" vertical="center"/>
      <protection hidden="1"/>
    </xf>
    <xf numFmtId="165" fontId="6" fillId="0" borderId="12" xfId="1" applyNumberFormat="1" applyFont="1" applyBorder="1" applyAlignment="1" applyProtection="1">
      <alignment vertical="center"/>
      <protection hidden="1"/>
    </xf>
    <xf numFmtId="165" fontId="6" fillId="0" borderId="13" xfId="1" applyNumberFormat="1" applyFont="1" applyBorder="1" applyAlignment="1" applyProtection="1">
      <alignment vertical="center"/>
      <protection hidden="1"/>
    </xf>
    <xf numFmtId="165" fontId="6" fillId="0" borderId="14" xfId="1" applyNumberFormat="1" applyFont="1" applyBorder="1" applyProtection="1">
      <protection hidden="1"/>
    </xf>
    <xf numFmtId="165" fontId="6" fillId="0" borderId="13" xfId="1" applyNumberFormat="1" applyFont="1" applyBorder="1" applyProtection="1">
      <protection hidden="1"/>
    </xf>
    <xf numFmtId="165" fontId="6" fillId="0" borderId="10" xfId="1" applyNumberFormat="1" applyFont="1" applyBorder="1" applyProtection="1"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6" fontId="6" fillId="3" borderId="11" xfId="1" applyNumberFormat="1" applyFont="1" applyFill="1" applyBorder="1" applyProtection="1">
      <protection hidden="1"/>
    </xf>
    <xf numFmtId="164" fontId="8" fillId="3" borderId="9" xfId="1" applyNumberFormat="1" applyFont="1" applyFill="1" applyBorder="1" applyAlignment="1" applyProtection="1">
      <alignment horizontal="center"/>
      <protection hidden="1"/>
    </xf>
    <xf numFmtId="167" fontId="6" fillId="0" borderId="11" xfId="1" applyNumberFormat="1" applyFont="1" applyBorder="1" applyProtection="1">
      <protection hidden="1"/>
    </xf>
    <xf numFmtId="167" fontId="6" fillId="3" borderId="11" xfId="1" applyNumberFormat="1" applyFont="1" applyFill="1" applyBorder="1" applyProtection="1">
      <protection hidden="1"/>
    </xf>
    <xf numFmtId="167" fontId="6" fillId="0" borderId="15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2.5703125" style="4" customWidth="1"/>
    <col min="3" max="16384" width="9.140625" style="4"/>
  </cols>
  <sheetData>
    <row r="1" spans="1:23" ht="30.75" customHeight="1" x14ac:dyDescent="0.5">
      <c r="A1" s="1"/>
      <c r="B1" s="2"/>
      <c r="C1" s="61" t="s">
        <v>9</v>
      </c>
      <c r="D1" s="61"/>
      <c r="E1" s="61"/>
      <c r="F1" s="61"/>
      <c r="G1" s="54"/>
      <c r="H1" s="3"/>
      <c r="I1" s="3"/>
    </row>
    <row r="2" spans="1:23" ht="15.75" customHeight="1" x14ac:dyDescent="0.25">
      <c r="A2" s="5"/>
      <c r="B2" s="6"/>
    </row>
    <row r="3" spans="1:23" ht="21" x14ac:dyDescent="0.35">
      <c r="A3" s="7" t="s">
        <v>0</v>
      </c>
      <c r="B3" s="8"/>
    </row>
    <row r="4" spans="1:23" ht="15.75" x14ac:dyDescent="0.25">
      <c r="A4" s="57" t="s">
        <v>14</v>
      </c>
      <c r="B4" s="57"/>
      <c r="C4" s="57" t="s">
        <v>1</v>
      </c>
      <c r="D4" s="57"/>
      <c r="E4" s="57"/>
      <c r="F4" s="57" t="s">
        <v>2</v>
      </c>
      <c r="G4" s="57"/>
      <c r="H4" s="57"/>
      <c r="I4" s="57" t="s">
        <v>3</v>
      </c>
      <c r="J4" s="57"/>
      <c r="K4" s="57"/>
      <c r="L4" s="57" t="s">
        <v>4</v>
      </c>
      <c r="M4" s="57"/>
      <c r="N4" s="57"/>
      <c r="O4" s="57" t="s">
        <v>5</v>
      </c>
      <c r="P4" s="57"/>
      <c r="Q4" s="57"/>
      <c r="R4" s="9"/>
      <c r="S4" s="9"/>
      <c r="T4" s="9"/>
    </row>
    <row r="5" spans="1:23" ht="15.75" x14ac:dyDescent="0.25">
      <c r="A5" s="59" t="s">
        <v>6</v>
      </c>
      <c r="B5" s="59"/>
      <c r="C5" s="10">
        <v>10</v>
      </c>
      <c r="D5" s="10">
        <v>20</v>
      </c>
      <c r="E5" s="10">
        <v>30</v>
      </c>
      <c r="F5" s="10">
        <v>10</v>
      </c>
      <c r="G5" s="10">
        <v>20</v>
      </c>
      <c r="H5" s="10">
        <v>30</v>
      </c>
      <c r="I5" s="10">
        <v>10</v>
      </c>
      <c r="J5" s="10">
        <v>20</v>
      </c>
      <c r="K5" s="10">
        <v>30</v>
      </c>
      <c r="L5" s="10">
        <v>10</v>
      </c>
      <c r="M5" s="10">
        <v>20</v>
      </c>
      <c r="N5" s="10">
        <v>30</v>
      </c>
      <c r="O5" s="10">
        <v>10</v>
      </c>
      <c r="P5" s="10">
        <v>20</v>
      </c>
      <c r="Q5" s="10">
        <v>30</v>
      </c>
      <c r="R5" s="11"/>
      <c r="S5" s="11"/>
      <c r="T5" s="11"/>
    </row>
    <row r="6" spans="1:23" ht="16.5" thickBot="1" x14ac:dyDescent="0.3">
      <c r="A6" s="60"/>
      <c r="B6" s="60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9"/>
      <c r="S6" s="9"/>
      <c r="T6" s="9"/>
    </row>
    <row r="7" spans="1:23" ht="15.75" x14ac:dyDescent="0.25">
      <c r="A7" s="57" t="s">
        <v>15</v>
      </c>
      <c r="B7" s="73"/>
      <c r="C7" s="72">
        <v>430</v>
      </c>
      <c r="D7" s="12">
        <v>730</v>
      </c>
      <c r="E7" s="13">
        <v>1073</v>
      </c>
      <c r="F7" s="12">
        <v>521</v>
      </c>
      <c r="G7" s="12">
        <v>883</v>
      </c>
      <c r="H7" s="13">
        <v>1277</v>
      </c>
      <c r="I7" s="12">
        <v>610</v>
      </c>
      <c r="J7" s="12">
        <v>1031</v>
      </c>
      <c r="K7" s="13">
        <v>1474</v>
      </c>
      <c r="L7" s="12">
        <v>699</v>
      </c>
      <c r="M7" s="12">
        <v>1174</v>
      </c>
      <c r="N7" s="13">
        <v>1666</v>
      </c>
      <c r="O7" s="12">
        <v>877</v>
      </c>
      <c r="P7" s="12">
        <v>1449</v>
      </c>
      <c r="Q7" s="13">
        <v>2039</v>
      </c>
      <c r="R7" s="14"/>
      <c r="S7" s="14"/>
      <c r="T7" s="14"/>
    </row>
    <row r="8" spans="1:23" ht="15.75" x14ac:dyDescent="0.25">
      <c r="A8" s="62" t="s">
        <v>16</v>
      </c>
      <c r="B8" s="75"/>
      <c r="C8" s="74">
        <v>1.2932999999999999</v>
      </c>
      <c r="D8" s="15">
        <v>1.329</v>
      </c>
      <c r="E8" s="16">
        <v>1.3027</v>
      </c>
      <c r="F8" s="15">
        <v>1.3038000000000001</v>
      </c>
      <c r="G8" s="15">
        <v>1.3228</v>
      </c>
      <c r="H8" s="16">
        <v>1.3059000000000001</v>
      </c>
      <c r="I8" s="15">
        <v>1.3142</v>
      </c>
      <c r="J8" s="15">
        <v>1.3166</v>
      </c>
      <c r="K8" s="16">
        <v>1.3091999999999999</v>
      </c>
      <c r="L8" s="15">
        <v>1.3197000000000001</v>
      </c>
      <c r="M8" s="15">
        <v>1.3201000000000001</v>
      </c>
      <c r="N8" s="16">
        <v>1.3158000000000001</v>
      </c>
      <c r="O8" s="15">
        <v>1.3307</v>
      </c>
      <c r="P8" s="17">
        <v>1.327</v>
      </c>
      <c r="Q8" s="16">
        <v>1.3289</v>
      </c>
      <c r="R8" s="18"/>
      <c r="S8" s="19"/>
      <c r="T8" s="19"/>
    </row>
    <row r="9" spans="1:23" ht="15.75" x14ac:dyDescent="0.25">
      <c r="A9" s="57" t="s">
        <v>17</v>
      </c>
      <c r="B9" s="73"/>
      <c r="C9" s="76">
        <v>0.91</v>
      </c>
      <c r="D9" s="20">
        <v>1.825</v>
      </c>
      <c r="E9" s="21">
        <v>2.73</v>
      </c>
      <c r="F9" s="20">
        <v>1.1399999999999999</v>
      </c>
      <c r="G9" s="20">
        <v>2.2799999999999998</v>
      </c>
      <c r="H9" s="21">
        <v>3.42</v>
      </c>
      <c r="I9" s="20">
        <v>1.37</v>
      </c>
      <c r="J9" s="20">
        <v>2.74</v>
      </c>
      <c r="K9" s="21">
        <v>4.1100000000000003</v>
      </c>
      <c r="L9" s="20">
        <v>1.6</v>
      </c>
      <c r="M9" s="20">
        <v>3.2</v>
      </c>
      <c r="N9" s="21">
        <v>4.79</v>
      </c>
      <c r="O9" s="20">
        <v>2.06</v>
      </c>
      <c r="P9" s="20">
        <v>4.12</v>
      </c>
      <c r="Q9" s="21">
        <v>6.17</v>
      </c>
      <c r="R9" s="22"/>
      <c r="S9" s="22"/>
      <c r="T9" s="22"/>
    </row>
    <row r="10" spans="1:23" ht="15.75" x14ac:dyDescent="0.25">
      <c r="A10" s="62" t="s">
        <v>18</v>
      </c>
      <c r="B10" s="75"/>
      <c r="C10" s="77">
        <v>8.2200000000000006</v>
      </c>
      <c r="D10" s="23">
        <v>15.86</v>
      </c>
      <c r="E10" s="24">
        <v>23.37</v>
      </c>
      <c r="F10" s="23">
        <v>10.28</v>
      </c>
      <c r="G10" s="23">
        <v>20.079999999999998</v>
      </c>
      <c r="H10" s="24">
        <v>28.83</v>
      </c>
      <c r="I10" s="23">
        <v>12.33</v>
      </c>
      <c r="J10" s="23">
        <v>24.3</v>
      </c>
      <c r="K10" s="24">
        <v>34.299999999999997</v>
      </c>
      <c r="L10" s="23">
        <v>14.19</v>
      </c>
      <c r="M10" s="23">
        <v>28</v>
      </c>
      <c r="N10" s="24">
        <v>40.07</v>
      </c>
      <c r="O10" s="23">
        <v>17.899999999999999</v>
      </c>
      <c r="P10" s="23">
        <v>35.4</v>
      </c>
      <c r="Q10" s="24">
        <v>51.6</v>
      </c>
      <c r="R10" s="22"/>
      <c r="S10" s="22"/>
      <c r="T10" s="22"/>
    </row>
    <row r="11" spans="1:23" ht="16.5" thickBot="1" x14ac:dyDescent="0.3">
      <c r="A11" s="57" t="s">
        <v>19</v>
      </c>
      <c r="B11" s="58"/>
      <c r="C11" s="78">
        <v>2.34</v>
      </c>
      <c r="D11" s="25">
        <v>4.67</v>
      </c>
      <c r="E11" s="26">
        <v>6.57</v>
      </c>
      <c r="F11" s="25">
        <v>2.8</v>
      </c>
      <c r="G11" s="25">
        <v>5.63</v>
      </c>
      <c r="H11" s="26">
        <v>7.93</v>
      </c>
      <c r="I11" s="25">
        <v>3.25</v>
      </c>
      <c r="J11" s="25">
        <v>6.6</v>
      </c>
      <c r="K11" s="26">
        <v>9.3000000000000007</v>
      </c>
      <c r="L11" s="25">
        <v>3.77</v>
      </c>
      <c r="M11" s="25">
        <v>7.63</v>
      </c>
      <c r="N11" s="26">
        <v>10.67</v>
      </c>
      <c r="O11" s="25">
        <v>4.8</v>
      </c>
      <c r="P11" s="25">
        <v>9.6999999999999993</v>
      </c>
      <c r="Q11" s="26">
        <v>13.4</v>
      </c>
      <c r="R11" s="22"/>
      <c r="S11" s="22"/>
      <c r="T11" s="22"/>
    </row>
    <row r="12" spans="1:23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8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  <c r="V12" s="28"/>
      <c r="W12" s="28"/>
    </row>
    <row r="13" spans="1:23" ht="21" x14ac:dyDescent="0.35">
      <c r="A13" s="29" t="s">
        <v>20</v>
      </c>
      <c r="B13" s="29"/>
      <c r="C13" s="29"/>
      <c r="D13" s="30"/>
      <c r="E13" s="31" t="s">
        <v>10</v>
      </c>
      <c r="G13" s="32"/>
      <c r="H13" s="32"/>
      <c r="I13" s="3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33" t="s">
        <v>21</v>
      </c>
      <c r="B14" s="33"/>
      <c r="C14" s="34">
        <v>75</v>
      </c>
      <c r="D14" s="35" t="s">
        <v>7</v>
      </c>
      <c r="E14" s="36" t="s">
        <v>11</v>
      </c>
      <c r="G14" s="37"/>
      <c r="H14" s="37"/>
      <c r="I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33" t="s">
        <v>22</v>
      </c>
      <c r="B15" s="33"/>
      <c r="C15" s="34">
        <v>65</v>
      </c>
      <c r="D15" s="35" t="s">
        <v>7</v>
      </c>
      <c r="E15" s="36" t="s">
        <v>12</v>
      </c>
      <c r="G15" s="37"/>
      <c r="H15" s="37"/>
      <c r="I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A16" s="33" t="s">
        <v>23</v>
      </c>
      <c r="B16" s="33"/>
      <c r="C16" s="34">
        <v>20</v>
      </c>
      <c r="D16" s="35" t="s">
        <v>7</v>
      </c>
      <c r="E16" s="36" t="s">
        <v>13</v>
      </c>
      <c r="G16" s="37"/>
      <c r="H16" s="37"/>
      <c r="I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A17" s="38" t="s">
        <v>8</v>
      </c>
      <c r="B17" s="38"/>
      <c r="C17" s="39">
        <f>(AVERAGE(C14:C15))-C16</f>
        <v>50</v>
      </c>
      <c r="D17" s="40"/>
      <c r="E17" s="8"/>
      <c r="F17" s="41"/>
      <c r="G17" s="41"/>
      <c r="H17" s="27"/>
      <c r="I17" s="27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27"/>
      <c r="B18" s="27"/>
    </row>
    <row r="19" spans="1:23" ht="15.75" x14ac:dyDescent="0.25">
      <c r="A19" s="8"/>
      <c r="B19" s="55" t="s">
        <v>14</v>
      </c>
      <c r="C19" s="57" t="s">
        <v>1</v>
      </c>
      <c r="D19" s="57"/>
      <c r="E19" s="57"/>
      <c r="F19" s="57" t="s">
        <v>2</v>
      </c>
      <c r="G19" s="57"/>
      <c r="H19" s="57"/>
      <c r="I19" s="57" t="s">
        <v>3</v>
      </c>
      <c r="J19" s="57"/>
      <c r="K19" s="57"/>
      <c r="L19" s="57" t="s">
        <v>4</v>
      </c>
      <c r="M19" s="57"/>
      <c r="N19" s="57"/>
      <c r="O19" s="57" t="s">
        <v>5</v>
      </c>
      <c r="P19" s="57"/>
      <c r="Q19" s="57"/>
      <c r="R19" s="42"/>
      <c r="S19" s="42"/>
      <c r="T19" s="42"/>
    </row>
    <row r="20" spans="1:23" ht="15.75" x14ac:dyDescent="0.25">
      <c r="A20" s="8"/>
      <c r="B20" s="43" t="s">
        <v>6</v>
      </c>
      <c r="C20" s="10">
        <v>10</v>
      </c>
      <c r="D20" s="10">
        <v>20</v>
      </c>
      <c r="E20" s="10">
        <v>30</v>
      </c>
      <c r="F20" s="10">
        <v>10</v>
      </c>
      <c r="G20" s="10">
        <v>20</v>
      </c>
      <c r="H20" s="10">
        <v>30</v>
      </c>
      <c r="I20" s="10">
        <v>10</v>
      </c>
      <c r="J20" s="10">
        <v>20</v>
      </c>
      <c r="K20" s="10">
        <v>30</v>
      </c>
      <c r="L20" s="10">
        <v>10</v>
      </c>
      <c r="M20" s="10">
        <v>20</v>
      </c>
      <c r="N20" s="10">
        <v>30</v>
      </c>
      <c r="O20" s="10">
        <v>10</v>
      </c>
      <c r="P20" s="10">
        <v>20</v>
      </c>
      <c r="Q20" s="10">
        <v>30</v>
      </c>
      <c r="R20" s="44"/>
      <c r="S20" s="44"/>
      <c r="T20" s="44"/>
    </row>
    <row r="21" spans="1:23" ht="16.5" thickBot="1" x14ac:dyDescent="0.3">
      <c r="B21" s="4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46"/>
      <c r="S21" s="46"/>
      <c r="T21" s="46"/>
    </row>
    <row r="22" spans="1:23" ht="15.75" x14ac:dyDescent="0.25">
      <c r="B22" s="66">
        <v>400</v>
      </c>
      <c r="C22" s="63">
        <f>ROUND((($C$17/50)^C$8)*(C$7/1000*$B22),0)</f>
        <v>172</v>
      </c>
      <c r="D22" s="47">
        <f>ROUND((($C$17/50)^D$8)*(D$7/1000*$B22),0)</f>
        <v>292</v>
      </c>
      <c r="E22" s="13">
        <f>ROUND((($C$17/50)^E$8)*(E$7/1000*$B22),0)</f>
        <v>429</v>
      </c>
      <c r="F22" s="47">
        <f>ROUND((($C$17/50)^F$8)*(F$7/1000*$B22),0)</f>
        <v>208</v>
      </c>
      <c r="G22" s="12">
        <f>ROUND((($C$17/50)^G$8)*(G$7/1000*$B22),0)</f>
        <v>353</v>
      </c>
      <c r="H22" s="13">
        <f>ROUND((($C$17/50)^H$8)*(H$7/1000*$B22),0)</f>
        <v>511</v>
      </c>
      <c r="I22" s="47">
        <f>ROUND((($C$17/50)^I$8)*(I$7/1000*$B22),0)</f>
        <v>244</v>
      </c>
      <c r="J22" s="12">
        <f>ROUND((($C$17/50)^J$8)*(J$7/1000*$B22),0)</f>
        <v>412</v>
      </c>
      <c r="K22" s="13">
        <f>ROUND((($C$17/50)^K$8)*(K$7/1000*$B22),0)</f>
        <v>590</v>
      </c>
      <c r="L22" s="12">
        <f>ROUND((($C$17/50)^L$8)*(L$7/1000*$B22),0)</f>
        <v>280</v>
      </c>
      <c r="M22" s="12">
        <f>ROUND((($C$17/50)^M$8)*(M$7/1000*$B22),0)</f>
        <v>470</v>
      </c>
      <c r="N22" s="13">
        <f>ROUND((($C$17/50)^N$8)*(N$7/1000*$B22),0)</f>
        <v>666</v>
      </c>
      <c r="O22" s="12">
        <f>ROUND((($C$17/50)^O$8)*(O$7/1000*$B22),0)</f>
        <v>351</v>
      </c>
      <c r="P22" s="12">
        <f>ROUND((($C$17/50)^P$8)*(P$7/1000*$B22),0)</f>
        <v>580</v>
      </c>
      <c r="Q22" s="13">
        <f>ROUND((($C$17/50)^Q$8)*(Q$7/1000*$B22),0)</f>
        <v>816</v>
      </c>
      <c r="R22" s="14"/>
      <c r="S22" s="14"/>
      <c r="T22" s="14"/>
    </row>
    <row r="23" spans="1:23" ht="15.75" x14ac:dyDescent="0.25">
      <c r="B23" s="67">
        <v>500</v>
      </c>
      <c r="C23" s="64">
        <f>ROUND((($C$17/50)^C$8)*(C$7/1000*$B23),0)</f>
        <v>215</v>
      </c>
      <c r="D23" s="48">
        <f>ROUND((($C$17/50)^D$8)*(D$7/1000*$B23),0)</f>
        <v>365</v>
      </c>
      <c r="E23" s="49">
        <f>ROUND((($C$17/50)^E$8)*(E$7/1000*$B23),0)</f>
        <v>537</v>
      </c>
      <c r="F23" s="48">
        <f>ROUND((($C$17/50)^F$8)*(F$7/1000*$B23),0)</f>
        <v>261</v>
      </c>
      <c r="G23" s="50">
        <f>ROUND((($C$17/50)^G$8)*(G$7/1000*$B23),0)</f>
        <v>442</v>
      </c>
      <c r="H23" s="49">
        <f>ROUND((($C$17/50)^H$8)*(H$7/1000*$B23),0)</f>
        <v>639</v>
      </c>
      <c r="I23" s="48">
        <f>ROUND((($C$17/50)^I$8)*(I$7/1000*$B23),0)</f>
        <v>305</v>
      </c>
      <c r="J23" s="50">
        <f>ROUND((($C$17/50)^J$8)*(J$7/1000*$B23),0)</f>
        <v>516</v>
      </c>
      <c r="K23" s="49">
        <f>ROUND((($C$17/50)^K$8)*(K$7/1000*$B23),0)</f>
        <v>737</v>
      </c>
      <c r="L23" s="50">
        <f>ROUND((($C$17/50)^L$8)*(L$7/1000*$B23),0)</f>
        <v>350</v>
      </c>
      <c r="M23" s="50">
        <f>ROUND((($C$17/50)^M$8)*(M$7/1000*$B23),0)</f>
        <v>587</v>
      </c>
      <c r="N23" s="49">
        <f>ROUND((($C$17/50)^N$8)*(N$7/1000*$B23),0)</f>
        <v>833</v>
      </c>
      <c r="O23" s="50">
        <f>ROUND((($C$17/50)^O$8)*(O$7/1000*$B23),0)</f>
        <v>439</v>
      </c>
      <c r="P23" s="50">
        <f>ROUND((($C$17/50)^P$8)*(P$7/1000*$B23),0)</f>
        <v>725</v>
      </c>
      <c r="Q23" s="49">
        <f>ROUND((($C$17/50)^Q$8)*(Q$7/1000*$B23),0)</f>
        <v>1020</v>
      </c>
      <c r="R23" s="14"/>
      <c r="S23" s="14"/>
      <c r="T23" s="14"/>
    </row>
    <row r="24" spans="1:23" ht="15.75" x14ac:dyDescent="0.25">
      <c r="B24" s="66">
        <v>600</v>
      </c>
      <c r="C24" s="65">
        <f>ROUND((($C$17/50)^C$8)*(C$7/1000*$B24),0)</f>
        <v>258</v>
      </c>
      <c r="D24" s="51">
        <f>ROUND((($C$17/50)^D$8)*(D$7/1000*$B24),0)</f>
        <v>438</v>
      </c>
      <c r="E24" s="52">
        <f>ROUND((($C$17/50)^E$8)*(E$7/1000*$B24),0)</f>
        <v>644</v>
      </c>
      <c r="F24" s="51">
        <f>ROUND((($C$17/50)^F$8)*(F$7/1000*$B24),0)</f>
        <v>313</v>
      </c>
      <c r="G24" s="53">
        <f>ROUND((($C$17/50)^G$8)*(G$7/1000*$B24),0)</f>
        <v>530</v>
      </c>
      <c r="H24" s="52">
        <f>ROUND((($C$17/50)^H$8)*(H$7/1000*$B24),0)</f>
        <v>766</v>
      </c>
      <c r="I24" s="51">
        <f>ROUND((($C$17/50)^I$8)*(I$7/1000*$B24),0)</f>
        <v>366</v>
      </c>
      <c r="J24" s="53">
        <f>ROUND((($C$17/50)^J$8)*(J$7/1000*$B24),0)</f>
        <v>619</v>
      </c>
      <c r="K24" s="52">
        <f>ROUND((($C$17/50)^K$8)*(K$7/1000*$B24),0)</f>
        <v>884</v>
      </c>
      <c r="L24" s="53">
        <f>ROUND((($C$17/50)^L$8)*(L$7/1000*$B24),0)</f>
        <v>419</v>
      </c>
      <c r="M24" s="53">
        <f>ROUND((($C$17/50)^M$8)*(M$7/1000*$B24),0)</f>
        <v>704</v>
      </c>
      <c r="N24" s="52">
        <f>ROUND((($C$17/50)^N$8)*(N$7/1000*$B24),0)</f>
        <v>1000</v>
      </c>
      <c r="O24" s="53">
        <f>ROUND((($C$17/50)^O$8)*(O$7/1000*$B24),0)</f>
        <v>526</v>
      </c>
      <c r="P24" s="53">
        <f>ROUND((($C$17/50)^P$8)*(P$7/1000*$B24),0)</f>
        <v>869</v>
      </c>
      <c r="Q24" s="52">
        <f>ROUND((($C$17/50)^Q$8)*(Q$7/1000*$B24),0)</f>
        <v>1223</v>
      </c>
      <c r="R24" s="14"/>
      <c r="S24" s="14"/>
      <c r="T24" s="14"/>
    </row>
    <row r="25" spans="1:23" ht="15.75" x14ac:dyDescent="0.25">
      <c r="B25" s="67">
        <v>700</v>
      </c>
      <c r="C25" s="64">
        <f>ROUND((($C$17/50)^C$8)*(C$7/1000*$B25),0)</f>
        <v>301</v>
      </c>
      <c r="D25" s="48">
        <f>ROUND((($C$17/50)^D$8)*(D$7/1000*$B25),0)</f>
        <v>511</v>
      </c>
      <c r="E25" s="49">
        <f>ROUND((($C$17/50)^E$8)*(E$7/1000*$B25),0)</f>
        <v>751</v>
      </c>
      <c r="F25" s="48">
        <f>ROUND((($C$17/50)^F$8)*(F$7/1000*$B25),0)</f>
        <v>365</v>
      </c>
      <c r="G25" s="50">
        <f>ROUND((($C$17/50)^G$8)*(G$7/1000*$B25),0)</f>
        <v>618</v>
      </c>
      <c r="H25" s="49">
        <f>ROUND((($C$17/50)^H$8)*(H$7/1000*$B25),0)</f>
        <v>894</v>
      </c>
      <c r="I25" s="48">
        <f>ROUND((($C$17/50)^I$8)*(I$7/1000*$B25),0)</f>
        <v>427</v>
      </c>
      <c r="J25" s="50">
        <f>ROUND((($C$17/50)^J$8)*(J$7/1000*$B25),0)</f>
        <v>722</v>
      </c>
      <c r="K25" s="49">
        <f>ROUND((($C$17/50)^K$8)*(K$7/1000*$B25),0)</f>
        <v>1032</v>
      </c>
      <c r="L25" s="50">
        <f>ROUND((($C$17/50)^L$8)*(L$7/1000*$B25),0)</f>
        <v>489</v>
      </c>
      <c r="M25" s="50">
        <f>ROUND((($C$17/50)^M$8)*(M$7/1000*$B25),0)</f>
        <v>822</v>
      </c>
      <c r="N25" s="49">
        <f>ROUND((($C$17/50)^N$8)*(N$7/1000*$B25),0)</f>
        <v>1166</v>
      </c>
      <c r="O25" s="50">
        <f>ROUND((($C$17/50)^O$8)*(O$7/1000*$B25),0)</f>
        <v>614</v>
      </c>
      <c r="P25" s="50">
        <f>ROUND((($C$17/50)^P$8)*(P$7/1000*$B25),0)</f>
        <v>1014</v>
      </c>
      <c r="Q25" s="49">
        <f>ROUND((($C$17/50)^Q$8)*(Q$7/1000*$B25),0)</f>
        <v>1427</v>
      </c>
      <c r="R25" s="14"/>
      <c r="S25" s="14"/>
      <c r="T25" s="14"/>
    </row>
    <row r="26" spans="1:23" ht="15.75" x14ac:dyDescent="0.25">
      <c r="B26" s="66">
        <v>800</v>
      </c>
      <c r="C26" s="65">
        <f>ROUND((($C$17/50)^C$8)*(C$7/1000*$B26),0)</f>
        <v>344</v>
      </c>
      <c r="D26" s="51">
        <f>ROUND((($C$17/50)^D$8)*(D$7/1000*$B26),0)</f>
        <v>584</v>
      </c>
      <c r="E26" s="52">
        <f>ROUND((($C$17/50)^E$8)*(E$7/1000*$B26),0)</f>
        <v>858</v>
      </c>
      <c r="F26" s="51">
        <f>ROUND((($C$17/50)^F$8)*(F$7/1000*$B26),0)</f>
        <v>417</v>
      </c>
      <c r="G26" s="53">
        <f>ROUND((($C$17/50)^G$8)*(G$7/1000*$B26),0)</f>
        <v>706</v>
      </c>
      <c r="H26" s="52">
        <f>ROUND((($C$17/50)^H$8)*(H$7/1000*$B26),0)</f>
        <v>1022</v>
      </c>
      <c r="I26" s="51">
        <f>ROUND((($C$17/50)^I$8)*(I$7/1000*$B26),0)</f>
        <v>488</v>
      </c>
      <c r="J26" s="53">
        <f>ROUND((($C$17/50)^J$8)*(J$7/1000*$B26),0)</f>
        <v>825</v>
      </c>
      <c r="K26" s="52">
        <f>ROUND((($C$17/50)^K$8)*(K$7/1000*$B26),0)</f>
        <v>1179</v>
      </c>
      <c r="L26" s="53">
        <f>ROUND((($C$17/50)^L$8)*(L$7/1000*$B26),0)</f>
        <v>559</v>
      </c>
      <c r="M26" s="53">
        <f>ROUND((($C$17/50)^M$8)*(M$7/1000*$B26),0)</f>
        <v>939</v>
      </c>
      <c r="N26" s="52">
        <f>ROUND((($C$17/50)^N$8)*(N$7/1000*$B26),0)</f>
        <v>1333</v>
      </c>
      <c r="O26" s="53">
        <f>ROUND((($C$17/50)^O$8)*(O$7/1000*$B26),0)</f>
        <v>702</v>
      </c>
      <c r="P26" s="53">
        <f>ROUND((($C$17/50)^P$8)*(P$7/1000*$B26),0)</f>
        <v>1159</v>
      </c>
      <c r="Q26" s="52">
        <f>ROUND((($C$17/50)^Q$8)*(Q$7/1000*$B26),0)</f>
        <v>1631</v>
      </c>
      <c r="R26" s="14"/>
      <c r="S26" s="14"/>
      <c r="T26" s="14"/>
    </row>
    <row r="27" spans="1:23" ht="15.75" x14ac:dyDescent="0.25">
      <c r="B27" s="67">
        <v>900</v>
      </c>
      <c r="C27" s="64">
        <f>ROUND((($C$17/50)^C$8)*(C$7/1000*$B27),0)</f>
        <v>387</v>
      </c>
      <c r="D27" s="48">
        <f>ROUND((($C$17/50)^D$8)*(D$7/1000*$B27),0)</f>
        <v>657</v>
      </c>
      <c r="E27" s="49">
        <f>ROUND((($C$17/50)^E$8)*(E$7/1000*$B27),0)</f>
        <v>966</v>
      </c>
      <c r="F27" s="48">
        <f>ROUND((($C$17/50)^F$8)*(F$7/1000*$B27),0)</f>
        <v>469</v>
      </c>
      <c r="G27" s="50">
        <f>ROUND((($C$17/50)^G$8)*(G$7/1000*$B27),0)</f>
        <v>795</v>
      </c>
      <c r="H27" s="49">
        <f>ROUND((($C$17/50)^H$8)*(H$7/1000*$B27),0)</f>
        <v>1149</v>
      </c>
      <c r="I27" s="48">
        <f>ROUND((($C$17/50)^I$8)*(I$7/1000*$B27),0)</f>
        <v>549</v>
      </c>
      <c r="J27" s="50">
        <f>ROUND((($C$17/50)^J$8)*(J$7/1000*$B27),0)</f>
        <v>928</v>
      </c>
      <c r="K27" s="49">
        <f>ROUND((($C$17/50)^K$8)*(K$7/1000*$B27),0)</f>
        <v>1327</v>
      </c>
      <c r="L27" s="50">
        <f>ROUND((($C$17/50)^L$8)*(L$7/1000*$B27),0)</f>
        <v>629</v>
      </c>
      <c r="M27" s="50">
        <f>ROUND((($C$17/50)^M$8)*(M$7/1000*$B27),0)</f>
        <v>1057</v>
      </c>
      <c r="N27" s="49">
        <f>ROUND((($C$17/50)^N$8)*(N$7/1000*$B27),0)</f>
        <v>1499</v>
      </c>
      <c r="O27" s="50">
        <f>ROUND((($C$17/50)^O$8)*(O$7/1000*$B27),0)</f>
        <v>789</v>
      </c>
      <c r="P27" s="50">
        <f>ROUND((($C$17/50)^P$8)*(P$7/1000*$B27),0)</f>
        <v>1304</v>
      </c>
      <c r="Q27" s="49">
        <f>ROUND((($C$17/50)^Q$8)*(Q$7/1000*$B27),0)</f>
        <v>1835</v>
      </c>
      <c r="R27" s="14"/>
      <c r="S27" s="14"/>
      <c r="T27" s="14"/>
    </row>
    <row r="28" spans="1:23" ht="15.75" x14ac:dyDescent="0.25">
      <c r="B28" s="66">
        <v>1000</v>
      </c>
      <c r="C28" s="65">
        <f>ROUND((($C$17/50)^C$8)*(C$7/1000*$B28),0)</f>
        <v>430</v>
      </c>
      <c r="D28" s="51">
        <f>ROUND((($C$17/50)^D$8)*(D$7/1000*$B28),0)</f>
        <v>730</v>
      </c>
      <c r="E28" s="52">
        <f>ROUND((($C$17/50)^E$8)*(E$7/1000*$B28),0)</f>
        <v>1073</v>
      </c>
      <c r="F28" s="51">
        <f>ROUND((($C$17/50)^F$8)*(F$7/1000*$B28),0)</f>
        <v>521</v>
      </c>
      <c r="G28" s="53">
        <f>ROUND((($C$17/50)^G$8)*(G$7/1000*$B28),0)</f>
        <v>883</v>
      </c>
      <c r="H28" s="52">
        <f>ROUND((($C$17/50)^H$8)*(H$7/1000*$B28),0)</f>
        <v>1277</v>
      </c>
      <c r="I28" s="51">
        <f>ROUND((($C$17/50)^I$8)*(I$7/1000*$B28),0)</f>
        <v>610</v>
      </c>
      <c r="J28" s="53">
        <f>ROUND((($C$17/50)^J$8)*(J$7/1000*$B28),0)</f>
        <v>1031</v>
      </c>
      <c r="K28" s="52">
        <f>ROUND((($C$17/50)^K$8)*(K$7/1000*$B28),0)</f>
        <v>1474</v>
      </c>
      <c r="L28" s="53">
        <f>ROUND((($C$17/50)^L$8)*(L$7/1000*$B28),0)</f>
        <v>699</v>
      </c>
      <c r="M28" s="53">
        <f>ROUND((($C$17/50)^M$8)*(M$7/1000*$B28),0)</f>
        <v>1174</v>
      </c>
      <c r="N28" s="52">
        <f>ROUND((($C$17/50)^N$8)*(N$7/1000*$B28),0)</f>
        <v>1666</v>
      </c>
      <c r="O28" s="53">
        <f>ROUND((($C$17/50)^O$8)*(O$7/1000*$B28),0)</f>
        <v>877</v>
      </c>
      <c r="P28" s="53">
        <f>ROUND((($C$17/50)^P$8)*(P$7/1000*$B28),0)</f>
        <v>1449</v>
      </c>
      <c r="Q28" s="52">
        <f>ROUND((($C$17/50)^Q$8)*(Q$7/1000*$B28),0)</f>
        <v>2039</v>
      </c>
      <c r="R28" s="14"/>
      <c r="S28" s="14"/>
      <c r="T28" s="14"/>
    </row>
    <row r="29" spans="1:23" ht="15.75" x14ac:dyDescent="0.25">
      <c r="B29" s="67">
        <v>1100</v>
      </c>
      <c r="C29" s="64">
        <f>ROUND((($C$17/50)^C$8)*(C$7/1000*$B29),0)</f>
        <v>473</v>
      </c>
      <c r="D29" s="48">
        <f>ROUND((($C$17/50)^D$8)*(D$7/1000*$B29),0)</f>
        <v>803</v>
      </c>
      <c r="E29" s="49">
        <f>ROUND((($C$17/50)^E$8)*(E$7/1000*$B29),0)</f>
        <v>1180</v>
      </c>
      <c r="F29" s="48">
        <f>ROUND((($C$17/50)^F$8)*(F$7/1000*$B29),0)</f>
        <v>573</v>
      </c>
      <c r="G29" s="50">
        <f>ROUND((($C$17/50)^G$8)*(G$7/1000*$B29),0)</f>
        <v>971</v>
      </c>
      <c r="H29" s="49">
        <f>ROUND((($C$17/50)^H$8)*(H$7/1000*$B29),0)</f>
        <v>1405</v>
      </c>
      <c r="I29" s="48">
        <f>ROUND((($C$17/50)^I$8)*(I$7/1000*$B29),0)</f>
        <v>671</v>
      </c>
      <c r="J29" s="50">
        <f>ROUND((($C$17/50)^J$8)*(J$7/1000*$B29),0)</f>
        <v>1134</v>
      </c>
      <c r="K29" s="49">
        <f>ROUND((($C$17/50)^K$8)*(K$7/1000*$B29),0)</f>
        <v>1621</v>
      </c>
      <c r="L29" s="50">
        <f>ROUND((($C$17/50)^L$8)*(L$7/1000*$B29),0)</f>
        <v>769</v>
      </c>
      <c r="M29" s="50">
        <f>ROUND((($C$17/50)^M$8)*(M$7/1000*$B29),0)</f>
        <v>1291</v>
      </c>
      <c r="N29" s="49">
        <f>ROUND((($C$17/50)^N$8)*(N$7/1000*$B29),0)</f>
        <v>1833</v>
      </c>
      <c r="O29" s="50">
        <f>ROUND((($C$17/50)^O$8)*(O$7/1000*$B29),0)</f>
        <v>965</v>
      </c>
      <c r="P29" s="50">
        <f>ROUND((($C$17/50)^P$8)*(P$7/1000*$B29),0)</f>
        <v>1594</v>
      </c>
      <c r="Q29" s="49">
        <f>ROUND((($C$17/50)^Q$8)*(Q$7/1000*$B29),0)</f>
        <v>2243</v>
      </c>
      <c r="R29" s="14"/>
      <c r="S29" s="14"/>
      <c r="T29" s="14"/>
    </row>
    <row r="30" spans="1:23" ht="15.75" x14ac:dyDescent="0.25">
      <c r="B30" s="66">
        <v>1200</v>
      </c>
      <c r="C30" s="65">
        <f>ROUND((($C$17/50)^C$8)*(C$7/1000*$B30),0)</f>
        <v>516</v>
      </c>
      <c r="D30" s="51">
        <f>ROUND((($C$17/50)^D$8)*(D$7/1000*$B30),0)</f>
        <v>876</v>
      </c>
      <c r="E30" s="52">
        <f>ROUND((($C$17/50)^E$8)*(E$7/1000*$B30),0)</f>
        <v>1288</v>
      </c>
      <c r="F30" s="51">
        <f>ROUND((($C$17/50)^F$8)*(F$7/1000*$B30),0)</f>
        <v>625</v>
      </c>
      <c r="G30" s="53">
        <f>ROUND((($C$17/50)^G$8)*(G$7/1000*$B30),0)</f>
        <v>1060</v>
      </c>
      <c r="H30" s="52">
        <f>ROUND((($C$17/50)^H$8)*(H$7/1000*$B30),0)</f>
        <v>1532</v>
      </c>
      <c r="I30" s="51">
        <f>ROUND((($C$17/50)^I$8)*(I$7/1000*$B30),0)</f>
        <v>732</v>
      </c>
      <c r="J30" s="53">
        <f>ROUND((($C$17/50)^J$8)*(J$7/1000*$B30),0)</f>
        <v>1237</v>
      </c>
      <c r="K30" s="52">
        <f>ROUND((($C$17/50)^K$8)*(K$7/1000*$B30),0)</f>
        <v>1769</v>
      </c>
      <c r="L30" s="53">
        <f>ROUND((($C$17/50)^L$8)*(L$7/1000*$B30),0)</f>
        <v>839</v>
      </c>
      <c r="M30" s="53">
        <f>ROUND((($C$17/50)^M$8)*(M$7/1000*$B30),0)</f>
        <v>1409</v>
      </c>
      <c r="N30" s="52">
        <f>ROUND((($C$17/50)^N$8)*(N$7/1000*$B30),0)</f>
        <v>1999</v>
      </c>
      <c r="O30" s="53">
        <f>ROUND((($C$17/50)^O$8)*(O$7/1000*$B30),0)</f>
        <v>1052</v>
      </c>
      <c r="P30" s="53">
        <f>ROUND((($C$17/50)^P$8)*(P$7/1000*$B30),0)</f>
        <v>1739</v>
      </c>
      <c r="Q30" s="52">
        <f>ROUND((($C$17/50)^Q$8)*(Q$7/1000*$B30),0)</f>
        <v>2447</v>
      </c>
      <c r="R30" s="14"/>
      <c r="S30" s="14"/>
      <c r="T30" s="14"/>
    </row>
    <row r="31" spans="1:23" ht="15.75" x14ac:dyDescent="0.25">
      <c r="B31" s="67">
        <v>1400</v>
      </c>
      <c r="C31" s="64">
        <f>ROUND((($C$17/50)^C$8)*(C$7/1000*$B31),0)</f>
        <v>602</v>
      </c>
      <c r="D31" s="48">
        <f>ROUND((($C$17/50)^D$8)*(D$7/1000*$B31),0)</f>
        <v>1022</v>
      </c>
      <c r="E31" s="49">
        <f>ROUND((($C$17/50)^E$8)*(E$7/1000*$B31),0)</f>
        <v>1502</v>
      </c>
      <c r="F31" s="48">
        <f>ROUND((($C$17/50)^F$8)*(F$7/1000*$B31),0)</f>
        <v>729</v>
      </c>
      <c r="G31" s="50">
        <f>ROUND((($C$17/50)^G$8)*(G$7/1000*$B31),0)</f>
        <v>1236</v>
      </c>
      <c r="H31" s="49">
        <f>ROUND((($C$17/50)^H$8)*(H$7/1000*$B31),0)</f>
        <v>1788</v>
      </c>
      <c r="I31" s="48">
        <f>ROUND((($C$17/50)^I$8)*(I$7/1000*$B31),0)</f>
        <v>854</v>
      </c>
      <c r="J31" s="50">
        <f>ROUND((($C$17/50)^J$8)*(J$7/1000*$B31),0)</f>
        <v>1443</v>
      </c>
      <c r="K31" s="49">
        <f>ROUND((($C$17/50)^K$8)*(K$7/1000*$B31),0)</f>
        <v>2064</v>
      </c>
      <c r="L31" s="50">
        <f>ROUND((($C$17/50)^L$8)*(L$7/1000*$B31),0)</f>
        <v>979</v>
      </c>
      <c r="M31" s="50">
        <f>ROUND((($C$17/50)^M$8)*(M$7/1000*$B31),0)</f>
        <v>1644</v>
      </c>
      <c r="N31" s="49">
        <f>ROUND((($C$17/50)^N$8)*(N$7/1000*$B31),0)</f>
        <v>2332</v>
      </c>
      <c r="O31" s="50">
        <f>ROUND((($C$17/50)^O$8)*(O$7/1000*$B31),0)</f>
        <v>1228</v>
      </c>
      <c r="P31" s="50">
        <f>ROUND((($C$17/50)^P$8)*(P$7/1000*$B31),0)</f>
        <v>2029</v>
      </c>
      <c r="Q31" s="49">
        <f>ROUND((($C$17/50)^Q$8)*(Q$7/1000*$B31),0)</f>
        <v>2855</v>
      </c>
      <c r="R31" s="14"/>
      <c r="S31" s="14"/>
      <c r="T31" s="14"/>
    </row>
    <row r="32" spans="1:23" ht="16.5" thickBot="1" x14ac:dyDescent="0.3">
      <c r="B32" s="66">
        <v>1600</v>
      </c>
      <c r="C32" s="68">
        <f>ROUND((($C$17/50)^C$8)*(C$7/1000*$B32),0)</f>
        <v>688</v>
      </c>
      <c r="D32" s="69">
        <f>ROUND((($C$17/50)^D$8)*(D$7/1000*$B32),0)</f>
        <v>1168</v>
      </c>
      <c r="E32" s="70">
        <f>ROUND((($C$17/50)^E$8)*(E$7/1000*$B32),0)</f>
        <v>1717</v>
      </c>
      <c r="F32" s="69">
        <f>ROUND((($C$17/50)^F$8)*(F$7/1000*$B32),0)</f>
        <v>834</v>
      </c>
      <c r="G32" s="71">
        <f>ROUND((($C$17/50)^G$8)*(G$7/1000*$B32),0)</f>
        <v>1413</v>
      </c>
      <c r="H32" s="70">
        <f>ROUND((($C$17/50)^H$8)*(H$7/1000*$B32),0)</f>
        <v>2043</v>
      </c>
      <c r="I32" s="69">
        <f>ROUND((($C$17/50)^I$8)*(I$7/1000*$B32),0)</f>
        <v>976</v>
      </c>
      <c r="J32" s="71">
        <f>ROUND((($C$17/50)^J$8)*(J$7/1000*$B32),0)</f>
        <v>1650</v>
      </c>
      <c r="K32" s="70">
        <f>ROUND((($C$17/50)^K$8)*(K$7/1000*$B32),0)</f>
        <v>2358</v>
      </c>
      <c r="L32" s="71">
        <f>ROUND((($C$17/50)^L$8)*(L$7/1000*$B32),0)</f>
        <v>1118</v>
      </c>
      <c r="M32" s="71">
        <f>ROUND((($C$17/50)^M$8)*(M$7/1000*$B32),0)</f>
        <v>1878</v>
      </c>
      <c r="N32" s="70">
        <f>ROUND((($C$17/50)^N$8)*(N$7/1000*$B32),0)</f>
        <v>2666</v>
      </c>
      <c r="O32" s="71">
        <f>ROUND((($C$17/50)^O$8)*(O$7/1000*$B32),0)</f>
        <v>1403</v>
      </c>
      <c r="P32" s="71">
        <f>ROUND((($C$17/50)^P$8)*(P$7/1000*$B32),0)</f>
        <v>2318</v>
      </c>
      <c r="Q32" s="70">
        <f>ROUND((($C$17/50)^Q$8)*(Q$7/1000*$B32),0)</f>
        <v>3262</v>
      </c>
      <c r="R32" s="14"/>
      <c r="S32" s="14"/>
      <c r="T32" s="14"/>
    </row>
  </sheetData>
  <sheetProtection algorithmName="SHA-512" hashValue="ppWnM5515iR7wkXlphnlh1h2HIUAufVQK8nPOebRtahMCpmEN/bLe5+J1ONhcGC87VFRuey+fitglv2izOtWkw==" saltValue="/QvzsoehzeIiMF4oxtej3g==" spinCount="100000" sheet="1" objects="1" scenarios="1"/>
  <mergeCells count="29">
    <mergeCell ref="C1:F1"/>
    <mergeCell ref="A7:B7"/>
    <mergeCell ref="A8:B8"/>
    <mergeCell ref="A9:B9"/>
    <mergeCell ref="A10:B10"/>
    <mergeCell ref="A4:B4"/>
    <mergeCell ref="L4:N4"/>
    <mergeCell ref="O4:Q4"/>
    <mergeCell ref="A5:B5"/>
    <mergeCell ref="A6:B6"/>
    <mergeCell ref="C6:E6"/>
    <mergeCell ref="F6:H6"/>
    <mergeCell ref="I6:K6"/>
    <mergeCell ref="L6:N6"/>
    <mergeCell ref="O6:Q6"/>
    <mergeCell ref="I4:K4"/>
    <mergeCell ref="C4:E4"/>
    <mergeCell ref="F4:H4"/>
    <mergeCell ref="A11:B11"/>
    <mergeCell ref="C21:E21"/>
    <mergeCell ref="F21:H21"/>
    <mergeCell ref="I21:K21"/>
    <mergeCell ref="L21:N21"/>
    <mergeCell ref="O21:Q21"/>
    <mergeCell ref="C19:E19"/>
    <mergeCell ref="F19:H19"/>
    <mergeCell ref="I19:K19"/>
    <mergeCell ref="L19:N19"/>
    <mergeCell ref="O19:Q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Galva</vt:lpstr>
      <vt:lpstr>'Hygiene Galva'!Print_Area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2013-04-11T09:46:12Z</dcterms:created>
  <dcterms:modified xsi:type="dcterms:W3CDTF">2024-10-10T08:41:16Z</dcterms:modified>
</cp:coreProperties>
</file>