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1. HR BENL\"/>
    </mc:Choice>
  </mc:AlternateContent>
  <xr:revisionPtr revIDLastSave="0" documentId="13_ncr:1_{4E810BB0-8E5B-44B8-80DB-6D2C48F41C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ygiene Plan" sheetId="1" r:id="rId1"/>
  </sheets>
  <definedNames>
    <definedName name="_xlnm.Print_Area" localSheetId="0">'Hygiene Plan'!$A$1:$Z$39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H32" i="1" l="1"/>
  <c r="E32" i="1"/>
  <c r="L31" i="1"/>
  <c r="I31" i="1"/>
  <c r="D31" i="1"/>
  <c r="H30" i="1"/>
  <c r="E30" i="1"/>
  <c r="L29" i="1"/>
  <c r="I29" i="1"/>
  <c r="D29" i="1"/>
  <c r="H28" i="1"/>
  <c r="E28" i="1"/>
  <c r="L27" i="1"/>
  <c r="I27" i="1"/>
  <c r="D27" i="1"/>
  <c r="H26" i="1"/>
  <c r="E26" i="1"/>
  <c r="L25" i="1"/>
  <c r="I25" i="1"/>
  <c r="D25" i="1"/>
  <c r="H24" i="1"/>
  <c r="E24" i="1"/>
  <c r="L23" i="1"/>
  <c r="I23" i="1"/>
  <c r="D23" i="1"/>
  <c r="J22" i="1"/>
  <c r="G22" i="1"/>
  <c r="L32" i="1"/>
  <c r="I32" i="1"/>
  <c r="D32" i="1"/>
  <c r="H31" i="1"/>
  <c r="E31" i="1"/>
  <c r="L30" i="1"/>
  <c r="I30" i="1"/>
  <c r="D30" i="1"/>
  <c r="H29" i="1"/>
  <c r="E29" i="1"/>
  <c r="G32" i="1"/>
  <c r="C31" i="1"/>
  <c r="J30" i="1"/>
  <c r="K29" i="1"/>
  <c r="F29" i="1"/>
  <c r="I28" i="1"/>
  <c r="F28" i="1"/>
  <c r="G27" i="1"/>
  <c r="C27" i="1"/>
  <c r="L26" i="1"/>
  <c r="J25" i="1"/>
  <c r="F25" i="1"/>
  <c r="K24" i="1"/>
  <c r="G24" i="1"/>
  <c r="D24" i="1"/>
  <c r="E23" i="1"/>
  <c r="I22" i="1"/>
  <c r="F22" i="1"/>
  <c r="K32" i="1"/>
  <c r="F32" i="1"/>
  <c r="G31" i="1"/>
  <c r="C30" i="1"/>
  <c r="J29" i="1"/>
  <c r="L28" i="1"/>
  <c r="J27" i="1"/>
  <c r="F27" i="1"/>
  <c r="K26" i="1"/>
  <c r="G26" i="1"/>
  <c r="D26" i="1"/>
  <c r="E25" i="1"/>
  <c r="J24" i="1"/>
  <c r="F31" i="1"/>
  <c r="G30" i="1"/>
  <c r="K28" i="1"/>
  <c r="D28" i="1"/>
  <c r="K25" i="1"/>
  <c r="I24" i="1"/>
  <c r="K23" i="1"/>
  <c r="G23" i="1"/>
  <c r="D22" i="1"/>
  <c r="C32" i="1"/>
  <c r="F30" i="1"/>
  <c r="G29" i="1"/>
  <c r="J28" i="1"/>
  <c r="C28" i="1"/>
  <c r="H27" i="1"/>
  <c r="F26" i="1"/>
  <c r="C25" i="1"/>
  <c r="C24" i="1"/>
  <c r="F23" i="1"/>
  <c r="L22" i="1"/>
  <c r="H22" i="1"/>
  <c r="C22" i="1"/>
  <c r="J32" i="1"/>
  <c r="K31" i="1"/>
  <c r="C29" i="1"/>
  <c r="G28" i="1"/>
  <c r="E27" i="1"/>
  <c r="J26" i="1"/>
  <c r="C26" i="1"/>
  <c r="H25" i="1"/>
  <c r="J23" i="1"/>
  <c r="K22" i="1"/>
  <c r="J31" i="1"/>
  <c r="K30" i="1"/>
  <c r="K27" i="1"/>
  <c r="I26" i="1"/>
  <c r="G25" i="1"/>
  <c r="L24" i="1"/>
  <c r="F24" i="1"/>
  <c r="H23" i="1"/>
  <c r="C23" i="1"/>
  <c r="E22" i="1"/>
</calcChain>
</file>

<file path=xl/sharedStrings.xml><?xml version="1.0" encoding="utf-8"?>
<sst xmlns="http://schemas.openxmlformats.org/spreadsheetml/2006/main" count="33" uniqueCount="24">
  <si>
    <t>EN 442 Certification Data</t>
  </si>
  <si>
    <t>400 mm</t>
  </si>
  <si>
    <t>500 mm</t>
  </si>
  <si>
    <t>600 mm</t>
  </si>
  <si>
    <t>700 mm</t>
  </si>
  <si>
    <t>900 mm</t>
  </si>
  <si>
    <t>Type</t>
  </si>
  <si>
    <t>&lt;&lt;&lt;</t>
  </si>
  <si>
    <t>Delta T</t>
  </si>
  <si>
    <t>Hygiene Plan</t>
  </si>
  <si>
    <t>Bouwhoogte</t>
  </si>
  <si>
    <t>W/m bij 75/65/20°C</t>
  </si>
  <si>
    <t>n-Exponent</t>
  </si>
  <si>
    <t>Oppervlakte (m²/m)</t>
  </si>
  <si>
    <t>Gewicht (kg/m)</t>
  </si>
  <si>
    <t>Waterinhoud (l/m)</t>
  </si>
  <si>
    <t xml:space="preserve">Warmtecapaciteit: </t>
  </si>
  <si>
    <t>Aanvoertemperatuur (°C)</t>
  </si>
  <si>
    <t>Retourtemperatuur (°C)</t>
  </si>
  <si>
    <t>Kamertemperatuur (°C)</t>
  </si>
  <si>
    <t>Andere werktemperaturen?</t>
  </si>
  <si>
    <t>Aanvoertemperatuur aanpassen</t>
  </si>
  <si>
    <t>Retourtemperatuur aanpassen</t>
  </si>
  <si>
    <t>Kamertemperatuur aanpassen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</si>
</sst>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b/>
      <sz val="24"/>
      <color rgb="FF1C266C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b/>
      <u/>
      <sz val="16"/>
      <color rgb="FF1C266C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  <font>
      <b/>
      <sz val="12"/>
      <color rgb="FF1C266C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</fills>
  <borders count="17">
    <border>
      <left/>
      <right/>
      <top/>
      <bottom/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/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0000"/>
      </right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0000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0000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medium">
        <color rgb="FFFF0000"/>
      </left>
      <right style="thin">
        <color rgb="FFFF5353"/>
      </right>
      <top style="thin">
        <color rgb="FFFF5353"/>
      </top>
      <bottom style="medium">
        <color rgb="FFFF0000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0000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0000"/>
      </bottom>
      <diagonal/>
    </border>
  </borders>
  <cellStyleXfs count="3">
    <xf numFmtId="0" fontId="0" fillId="0" borderId="0"/>
    <xf numFmtId="0" fontId="2" fillId="0" borderId="0"/>
    <xf numFmtId="0" fontId="14" fillId="0" borderId="0"/>
  </cellStyleXfs>
  <cellXfs count="77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Protection="1">
      <protection hidden="1"/>
    </xf>
    <xf numFmtId="164" fontId="5" fillId="2" borderId="0" xfId="1" applyNumberFormat="1" applyFont="1" applyFill="1" applyAlignment="1" applyProtection="1">
      <alignment vertical="top"/>
      <protection hidden="1"/>
    </xf>
    <xf numFmtId="0" fontId="0" fillId="0" borderId="0" xfId="0" applyProtection="1">
      <protection hidden="1"/>
    </xf>
    <xf numFmtId="164" fontId="6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7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8" fillId="0" borderId="0" xfId="1" applyNumberFormat="1" applyFont="1" applyProtection="1">
      <protection hidden="1"/>
    </xf>
    <xf numFmtId="164" fontId="10" fillId="3" borderId="1" xfId="1" applyNumberFormat="1" applyFont="1" applyFill="1" applyBorder="1" applyAlignment="1" applyProtection="1">
      <alignment horizontal="center"/>
      <protection hidden="1"/>
    </xf>
    <xf numFmtId="164" fontId="10" fillId="0" borderId="0" xfId="1" applyNumberFormat="1" applyFont="1" applyAlignment="1" applyProtection="1">
      <alignment horizontal="center"/>
      <protection hidden="1"/>
    </xf>
    <xf numFmtId="165" fontId="6" fillId="0" borderId="4" xfId="1" applyNumberFormat="1" applyFont="1" applyBorder="1" applyProtection="1">
      <protection hidden="1"/>
    </xf>
    <xf numFmtId="165" fontId="6" fillId="0" borderId="5" xfId="1" applyNumberFormat="1" applyFont="1" applyBorder="1" applyProtection="1">
      <protection hidden="1"/>
    </xf>
    <xf numFmtId="3" fontId="6" fillId="0" borderId="0" xfId="1" applyNumberFormat="1" applyFont="1" applyProtection="1">
      <protection hidden="1"/>
    </xf>
    <xf numFmtId="166" fontId="6" fillId="3" borderId="1" xfId="1" applyNumberFormat="1" applyFont="1" applyFill="1" applyBorder="1" applyProtection="1">
      <protection hidden="1"/>
    </xf>
    <xf numFmtId="166" fontId="6" fillId="3" borderId="6" xfId="1" applyNumberFormat="1" applyFont="1" applyFill="1" applyBorder="1" applyProtection="1">
      <protection hidden="1"/>
    </xf>
    <xf numFmtId="166" fontId="6" fillId="3" borderId="1" xfId="1" applyNumberFormat="1" applyFont="1" applyFill="1" applyBorder="1" applyAlignment="1" applyProtection="1">
      <alignment horizontal="right"/>
      <protection hidden="1"/>
    </xf>
    <xf numFmtId="166" fontId="6" fillId="0" borderId="0" xfId="1" applyNumberFormat="1" applyFont="1" applyAlignment="1" applyProtection="1">
      <alignment horizontal="right"/>
      <protection hidden="1"/>
    </xf>
    <xf numFmtId="166" fontId="6" fillId="0" borderId="0" xfId="1" applyNumberFormat="1" applyFont="1" applyProtection="1">
      <protection hidden="1"/>
    </xf>
    <xf numFmtId="167" fontId="6" fillId="0" borderId="1" xfId="1" applyNumberFormat="1" applyFont="1" applyBorder="1" applyProtection="1">
      <protection hidden="1"/>
    </xf>
    <xf numFmtId="167" fontId="6" fillId="0" borderId="6" xfId="1" applyNumberFormat="1" applyFont="1" applyBorder="1" applyProtection="1">
      <protection hidden="1"/>
    </xf>
    <xf numFmtId="167" fontId="6" fillId="0" borderId="0" xfId="1" applyNumberFormat="1" applyFont="1" applyProtection="1">
      <protection hidden="1"/>
    </xf>
    <xf numFmtId="167" fontId="6" fillId="3" borderId="1" xfId="1" applyNumberFormat="1" applyFont="1" applyFill="1" applyBorder="1" applyProtection="1">
      <protection hidden="1"/>
    </xf>
    <xf numFmtId="167" fontId="6" fillId="3" borderId="6" xfId="1" applyNumberFormat="1" applyFont="1" applyFill="1" applyBorder="1" applyProtection="1">
      <protection hidden="1"/>
    </xf>
    <xf numFmtId="167" fontId="6" fillId="0" borderId="7" xfId="1" applyNumberFormat="1" applyFont="1" applyBorder="1" applyProtection="1">
      <protection hidden="1"/>
    </xf>
    <xf numFmtId="167" fontId="6" fillId="0" borderId="8" xfId="1" applyNumberFormat="1" applyFont="1" applyBorder="1" applyProtection="1">
      <protection hidden="1"/>
    </xf>
    <xf numFmtId="164" fontId="6" fillId="2" borderId="0" xfId="1" applyNumberFormat="1" applyFont="1" applyFill="1" applyProtection="1">
      <protection hidden="1"/>
    </xf>
    <xf numFmtId="164" fontId="6" fillId="0" borderId="0" xfId="1" applyNumberFormat="1" applyFont="1" applyProtection="1">
      <protection hidden="1"/>
    </xf>
    <xf numFmtId="164" fontId="7" fillId="2" borderId="0" xfId="1" applyNumberFormat="1" applyFont="1" applyFill="1" applyAlignment="1" applyProtection="1">
      <alignment vertical="center"/>
      <protection hidden="1"/>
    </xf>
    <xf numFmtId="164" fontId="11" fillId="2" borderId="0" xfId="1" applyNumberFormat="1" applyFont="1" applyFill="1" applyAlignment="1" applyProtection="1">
      <alignment vertical="center"/>
      <protection hidden="1"/>
    </xf>
    <xf numFmtId="164" fontId="12" fillId="2" borderId="0" xfId="1" applyNumberFormat="1" applyFont="1" applyFill="1" applyProtection="1">
      <protection hidden="1"/>
    </xf>
    <xf numFmtId="164" fontId="13" fillId="2" borderId="0" xfId="1" applyNumberFormat="1" applyFont="1" applyFill="1" applyProtection="1">
      <protection hidden="1"/>
    </xf>
    <xf numFmtId="164" fontId="6" fillId="2" borderId="0" xfId="1" applyNumberFormat="1" applyFont="1" applyFill="1" applyAlignment="1" applyProtection="1">
      <alignment vertical="center"/>
      <protection hidden="1"/>
    </xf>
    <xf numFmtId="0" fontId="15" fillId="2" borderId="0" xfId="2" applyFont="1" applyFill="1" applyAlignment="1" applyProtection="1">
      <alignment horizontal="center" vertical="center"/>
      <protection locked="0" hidden="1"/>
    </xf>
    <xf numFmtId="0" fontId="16" fillId="0" borderId="0" xfId="0" applyFont="1" applyAlignment="1" applyProtection="1">
      <alignment horizontal="right"/>
      <protection hidden="1"/>
    </xf>
    <xf numFmtId="164" fontId="16" fillId="0" borderId="0" xfId="0" applyNumberFormat="1" applyFont="1" applyProtection="1">
      <protection hidden="1"/>
    </xf>
    <xf numFmtId="164" fontId="17" fillId="0" borderId="0" xfId="0" applyNumberFormat="1" applyFont="1" applyProtection="1">
      <protection hidden="1"/>
    </xf>
    <xf numFmtId="164" fontId="6" fillId="3" borderId="0" xfId="1" applyNumberFormat="1" applyFont="1" applyFill="1" applyAlignment="1" applyProtection="1">
      <alignment vertical="center"/>
      <protection hidden="1"/>
    </xf>
    <xf numFmtId="2" fontId="9" fillId="3" borderId="0" xfId="2" applyNumberFormat="1" applyFont="1" applyFill="1" applyAlignment="1" applyProtection="1">
      <alignment horizontal="center" vertical="center"/>
      <protection hidden="1"/>
    </xf>
    <xf numFmtId="2" fontId="9" fillId="0" borderId="0" xfId="2" applyNumberFormat="1" applyFont="1" applyAlignment="1" applyProtection="1">
      <alignment horizontal="center" vertical="center"/>
      <protection hidden="1"/>
    </xf>
    <xf numFmtId="2" fontId="9" fillId="2" borderId="0" xfId="2" applyNumberFormat="1" applyFont="1" applyFill="1" applyAlignment="1" applyProtection="1">
      <alignment vertical="center"/>
      <protection hidden="1"/>
    </xf>
    <xf numFmtId="164" fontId="8" fillId="0" borderId="0" xfId="1" applyNumberFormat="1" applyFont="1" applyAlignment="1" applyProtection="1">
      <alignment vertical="center"/>
      <protection hidden="1"/>
    </xf>
    <xf numFmtId="164" fontId="8" fillId="3" borderId="1" xfId="1" applyNumberFormat="1" applyFont="1" applyFill="1" applyBorder="1" applyAlignment="1" applyProtection="1">
      <alignment horizontal="center" vertical="center"/>
      <protection hidden="1"/>
    </xf>
    <xf numFmtId="164" fontId="10" fillId="0" borderId="0" xfId="1" applyNumberFormat="1" applyFont="1" applyAlignment="1" applyProtection="1">
      <alignment horizontal="center" vertical="center"/>
      <protection hidden="1"/>
    </xf>
    <xf numFmtId="164" fontId="8" fillId="0" borderId="1" xfId="1" applyNumberFormat="1" applyFont="1" applyBorder="1" applyAlignment="1" applyProtection="1">
      <alignment vertical="center"/>
      <protection hidden="1"/>
    </xf>
    <xf numFmtId="164" fontId="6" fillId="0" borderId="0" xfId="1" applyNumberFormat="1" applyFont="1" applyAlignment="1" applyProtection="1">
      <alignment vertical="center"/>
      <protection hidden="1"/>
    </xf>
    <xf numFmtId="165" fontId="6" fillId="3" borderId="6" xfId="1" applyNumberFormat="1" applyFont="1" applyFill="1" applyBorder="1" applyProtection="1">
      <protection hidden="1"/>
    </xf>
    <xf numFmtId="165" fontId="6" fillId="3" borderId="1" xfId="1" applyNumberFormat="1" applyFont="1" applyFill="1" applyBorder="1" applyProtection="1">
      <protection hidden="1"/>
    </xf>
    <xf numFmtId="165" fontId="6" fillId="0" borderId="6" xfId="1" applyNumberFormat="1" applyFont="1" applyBorder="1" applyProtection="1">
      <protection hidden="1"/>
    </xf>
    <xf numFmtId="165" fontId="6" fillId="0" borderId="1" xfId="1" applyNumberFormat="1" applyFont="1" applyBorder="1" applyProtection="1">
      <protection hidden="1"/>
    </xf>
    <xf numFmtId="164" fontId="4" fillId="2" borderId="0" xfId="1" applyNumberFormat="1" applyFont="1" applyFill="1" applyAlignment="1" applyProtection="1">
      <alignment vertical="top"/>
      <protection hidden="1"/>
    </xf>
    <xf numFmtId="164" fontId="8" fillId="0" borderId="1" xfId="1" applyNumberFormat="1" applyFont="1" applyBorder="1" applyAlignment="1" applyProtection="1">
      <alignment horizontal="center" vertical="center"/>
      <protection hidden="1"/>
    </xf>
    <xf numFmtId="164" fontId="8" fillId="0" borderId="2" xfId="1" applyNumberFormat="1" applyFont="1" applyBorder="1" applyProtection="1">
      <protection hidden="1"/>
    </xf>
    <xf numFmtId="165" fontId="6" fillId="0" borderId="11" xfId="1" applyNumberFormat="1" applyFont="1" applyBorder="1" applyAlignment="1" applyProtection="1">
      <alignment vertical="center"/>
      <protection hidden="1"/>
    </xf>
    <xf numFmtId="165" fontId="6" fillId="3" borderId="9" xfId="1" applyNumberFormat="1" applyFont="1" applyFill="1" applyBorder="1" applyAlignment="1" applyProtection="1">
      <alignment vertical="center"/>
      <protection hidden="1"/>
    </xf>
    <xf numFmtId="165" fontId="6" fillId="0" borderId="9" xfId="1" applyNumberFormat="1" applyFont="1" applyBorder="1" applyAlignment="1" applyProtection="1">
      <alignment vertical="center"/>
      <protection hidden="1"/>
    </xf>
    <xf numFmtId="164" fontId="9" fillId="0" borderId="10" xfId="1" applyNumberFormat="1" applyFont="1" applyBorder="1" applyAlignment="1" applyProtection="1">
      <alignment horizontal="center" vertical="center"/>
      <protection hidden="1"/>
    </xf>
    <xf numFmtId="164" fontId="9" fillId="3" borderId="10" xfId="1" applyNumberFormat="1" applyFont="1" applyFill="1" applyBorder="1" applyAlignment="1" applyProtection="1">
      <alignment horizontal="center" vertical="center"/>
      <protection hidden="1"/>
    </xf>
    <xf numFmtId="165" fontId="6" fillId="0" borderId="11" xfId="1" applyNumberFormat="1" applyFont="1" applyBorder="1" applyProtection="1">
      <protection hidden="1"/>
    </xf>
    <xf numFmtId="166" fontId="6" fillId="3" borderId="12" xfId="1" applyNumberFormat="1" applyFont="1" applyFill="1" applyBorder="1" applyProtection="1">
      <protection hidden="1"/>
    </xf>
    <xf numFmtId="167" fontId="6" fillId="0" borderId="9" xfId="1" applyNumberFormat="1" applyFont="1" applyBorder="1" applyProtection="1">
      <protection hidden="1"/>
    </xf>
    <xf numFmtId="167" fontId="6" fillId="3" borderId="9" xfId="1" applyNumberFormat="1" applyFont="1" applyFill="1" applyBorder="1" applyProtection="1">
      <protection hidden="1"/>
    </xf>
    <xf numFmtId="167" fontId="6" fillId="0" borderId="13" xfId="1" applyNumberFormat="1" applyFont="1" applyBorder="1" applyProtection="1">
      <protection hidden="1"/>
    </xf>
    <xf numFmtId="164" fontId="4" fillId="2" borderId="0" xfId="1" applyNumberFormat="1" applyFont="1" applyFill="1" applyAlignment="1" applyProtection="1">
      <alignment horizontal="left" vertical="top"/>
      <protection hidden="1"/>
    </xf>
    <xf numFmtId="164" fontId="8" fillId="0" borderId="1" xfId="1" applyNumberFormat="1" applyFont="1" applyBorder="1" applyAlignment="1" applyProtection="1">
      <alignment horizontal="center"/>
      <protection hidden="1"/>
    </xf>
    <xf numFmtId="164" fontId="8" fillId="0" borderId="10" xfId="1" applyNumberFormat="1" applyFont="1" applyBorder="1" applyAlignment="1" applyProtection="1">
      <alignment horizontal="center"/>
      <protection hidden="1"/>
    </xf>
    <xf numFmtId="164" fontId="8" fillId="3" borderId="1" xfId="1" applyNumberFormat="1" applyFont="1" applyFill="1" applyBorder="1" applyAlignment="1" applyProtection="1">
      <alignment horizontal="center"/>
      <protection hidden="1"/>
    </xf>
    <xf numFmtId="164" fontId="8" fillId="3" borderId="3" xfId="1" applyNumberFormat="1" applyFont="1" applyFill="1" applyBorder="1" applyAlignment="1" applyProtection="1">
      <alignment horizontal="center"/>
      <protection hidden="1"/>
    </xf>
    <xf numFmtId="164" fontId="8" fillId="3" borderId="10" xfId="1" applyNumberFormat="1" applyFont="1" applyFill="1" applyBorder="1" applyAlignment="1" applyProtection="1">
      <alignment horizontal="center"/>
      <protection hidden="1"/>
    </xf>
    <xf numFmtId="0" fontId="9" fillId="3" borderId="1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164" fontId="8" fillId="0" borderId="3" xfId="1" applyNumberFormat="1" applyFont="1" applyBorder="1" applyAlignment="1" applyProtection="1">
      <alignment horizontal="center"/>
      <protection hidden="1"/>
    </xf>
    <xf numFmtId="164" fontId="8" fillId="0" borderId="9" xfId="1" applyNumberFormat="1" applyFont="1" applyBorder="1" applyAlignment="1" applyProtection="1">
      <alignment horizontal="center"/>
      <protection hidden="1"/>
    </xf>
    <xf numFmtId="165" fontId="6" fillId="0" borderId="14" xfId="1" applyNumberFormat="1" applyFont="1" applyBorder="1" applyAlignment="1" applyProtection="1">
      <alignment vertical="center"/>
      <protection hidden="1"/>
    </xf>
    <xf numFmtId="165" fontId="6" fillId="0" borderId="15" xfId="1" applyNumberFormat="1" applyFont="1" applyBorder="1" applyProtection="1">
      <protection hidden="1"/>
    </xf>
    <xf numFmtId="165" fontId="6" fillId="0" borderId="16" xfId="1" applyNumberFormat="1" applyFont="1" applyBorder="1" applyProtection="1">
      <protection hidden="1"/>
    </xf>
  </cellXfs>
  <cellStyles count="3">
    <cellStyle name="Normal" xfId="0" builtinId="0"/>
    <cellStyle name="Normal_EN442" xfId="1" xr:uid="{00000000-0005-0000-0000-000001000000}"/>
    <cellStyle name="Normal_LogW-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58524</xdr:colOff>
      <xdr:row>0</xdr:row>
      <xdr:rowOff>68035</xdr:rowOff>
    </xdr:from>
    <xdr:to>
      <xdr:col>1</xdr:col>
      <xdr:colOff>858894</xdr:colOff>
      <xdr:row>0</xdr:row>
      <xdr:rowOff>312563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9"/>
  <sheetViews>
    <sheetView showGridLines="0" tabSelected="1" zoomScale="85" zoomScaleNormal="85" workbookViewId="0">
      <selection activeCell="C14" sqref="C14"/>
    </sheetView>
  </sheetViews>
  <sheetFormatPr defaultRowHeight="15" x14ac:dyDescent="0.25"/>
  <cols>
    <col min="1" max="1" width="12.140625" style="4" customWidth="1"/>
    <col min="2" max="2" width="14.28515625" style="4" bestFit="1" customWidth="1"/>
    <col min="3" max="16384" width="9.140625" style="4"/>
  </cols>
  <sheetData>
    <row r="1" spans="1:23" ht="30.75" customHeight="1" x14ac:dyDescent="0.5">
      <c r="A1" s="1"/>
      <c r="B1" s="2"/>
      <c r="C1" s="64" t="s">
        <v>9</v>
      </c>
      <c r="D1" s="64"/>
      <c r="E1" s="64"/>
      <c r="F1" s="64"/>
      <c r="G1" s="51"/>
      <c r="H1" s="3"/>
      <c r="I1" s="3"/>
    </row>
    <row r="2" spans="1:23" ht="15.75" customHeight="1" x14ac:dyDescent="0.25">
      <c r="A2" s="5"/>
      <c r="B2" s="6"/>
    </row>
    <row r="3" spans="1:23" ht="21" x14ac:dyDescent="0.35">
      <c r="A3" s="7" t="s">
        <v>0</v>
      </c>
      <c r="B3" s="8"/>
    </row>
    <row r="4" spans="1:23" ht="15.75" x14ac:dyDescent="0.25">
      <c r="A4" s="65" t="s">
        <v>10</v>
      </c>
      <c r="B4" s="65"/>
      <c r="C4" s="72" t="s">
        <v>1</v>
      </c>
      <c r="D4" s="73"/>
      <c r="E4" s="72" t="s">
        <v>2</v>
      </c>
      <c r="F4" s="73"/>
      <c r="G4" s="72" t="s">
        <v>3</v>
      </c>
      <c r="H4" s="73"/>
      <c r="I4" s="72" t="s">
        <v>4</v>
      </c>
      <c r="J4" s="73"/>
      <c r="K4" s="72" t="s">
        <v>5</v>
      </c>
      <c r="L4" s="73"/>
      <c r="M4" s="9"/>
      <c r="N4" s="9"/>
      <c r="O4" s="9"/>
    </row>
    <row r="5" spans="1:23" ht="15.75" x14ac:dyDescent="0.25">
      <c r="A5" s="70" t="s">
        <v>6</v>
      </c>
      <c r="B5" s="70"/>
      <c r="C5" s="10">
        <v>20</v>
      </c>
      <c r="D5" s="10">
        <v>30</v>
      </c>
      <c r="E5" s="10">
        <v>20</v>
      </c>
      <c r="F5" s="10">
        <v>30</v>
      </c>
      <c r="G5" s="10">
        <v>20</v>
      </c>
      <c r="H5" s="10">
        <v>30</v>
      </c>
      <c r="I5" s="10">
        <v>20</v>
      </c>
      <c r="J5" s="10">
        <v>30</v>
      </c>
      <c r="K5" s="10">
        <v>20</v>
      </c>
      <c r="L5" s="10">
        <v>30</v>
      </c>
      <c r="M5" s="11"/>
      <c r="N5" s="11"/>
      <c r="O5" s="11"/>
    </row>
    <row r="6" spans="1:23" ht="16.5" thickBot="1" x14ac:dyDescent="0.3">
      <c r="A6" s="71"/>
      <c r="B6" s="71"/>
      <c r="C6" s="53"/>
      <c r="D6" s="53"/>
      <c r="E6" s="53"/>
      <c r="F6" s="53"/>
      <c r="G6" s="53"/>
      <c r="H6" s="53"/>
      <c r="I6" s="53"/>
      <c r="J6" s="53"/>
      <c r="K6" s="53"/>
      <c r="L6" s="53"/>
      <c r="M6" s="9"/>
      <c r="N6" s="9"/>
      <c r="O6" s="9"/>
    </row>
    <row r="7" spans="1:23" ht="15.75" x14ac:dyDescent="0.25">
      <c r="A7" s="65" t="s">
        <v>11</v>
      </c>
      <c r="B7" s="66"/>
      <c r="C7" s="59">
        <v>680</v>
      </c>
      <c r="D7" s="13">
        <v>983</v>
      </c>
      <c r="E7" s="12">
        <v>820</v>
      </c>
      <c r="F7" s="13">
        <v>1168</v>
      </c>
      <c r="G7" s="12">
        <v>952</v>
      </c>
      <c r="H7" s="13">
        <v>1357</v>
      </c>
      <c r="I7" s="12">
        <v>1077</v>
      </c>
      <c r="J7" s="13">
        <v>1550</v>
      </c>
      <c r="K7" s="12">
        <v>1308</v>
      </c>
      <c r="L7" s="13">
        <v>1959</v>
      </c>
      <c r="M7" s="14"/>
      <c r="N7" s="14"/>
      <c r="O7" s="14"/>
    </row>
    <row r="8" spans="1:23" ht="15.75" x14ac:dyDescent="0.25">
      <c r="A8" s="67" t="s">
        <v>12</v>
      </c>
      <c r="B8" s="68"/>
      <c r="C8" s="60">
        <v>1.3021</v>
      </c>
      <c r="D8" s="16">
        <v>1.3009999999999999</v>
      </c>
      <c r="E8" s="15">
        <v>1.3052999999999999</v>
      </c>
      <c r="F8" s="16">
        <v>1.284</v>
      </c>
      <c r="G8" s="15">
        <v>1.3086</v>
      </c>
      <c r="H8" s="16">
        <v>1.2670999999999999</v>
      </c>
      <c r="I8" s="15">
        <v>1.3156000000000001</v>
      </c>
      <c r="J8" s="16">
        <v>1.2884</v>
      </c>
      <c r="K8" s="17">
        <v>1.3294999999999999</v>
      </c>
      <c r="L8" s="16">
        <v>1.3310999999999999</v>
      </c>
      <c r="M8" s="18"/>
      <c r="N8" s="19"/>
      <c r="O8" s="19"/>
    </row>
    <row r="9" spans="1:23" ht="15.75" x14ac:dyDescent="0.25">
      <c r="A9" s="65" t="s">
        <v>13</v>
      </c>
      <c r="B9" s="66"/>
      <c r="C9" s="61">
        <v>1.825</v>
      </c>
      <c r="D9" s="21">
        <v>2.73</v>
      </c>
      <c r="E9" s="20">
        <v>2.2799999999999998</v>
      </c>
      <c r="F9" s="21">
        <v>3.24</v>
      </c>
      <c r="G9" s="20">
        <v>2.74</v>
      </c>
      <c r="H9" s="21">
        <v>4.1100000000000003</v>
      </c>
      <c r="I9" s="20">
        <v>3.2</v>
      </c>
      <c r="J9" s="21">
        <v>4.79</v>
      </c>
      <c r="K9" s="20">
        <v>4.12</v>
      </c>
      <c r="L9" s="21">
        <v>6.18</v>
      </c>
      <c r="M9" s="22"/>
      <c r="N9" s="22"/>
      <c r="O9" s="22"/>
    </row>
    <row r="10" spans="1:23" ht="15.75" x14ac:dyDescent="0.25">
      <c r="A10" s="67" t="s">
        <v>14</v>
      </c>
      <c r="B10" s="69"/>
      <c r="C10" s="62">
        <v>19.260000000000002</v>
      </c>
      <c r="D10" s="24">
        <v>28.53</v>
      </c>
      <c r="E10" s="23">
        <v>23.88</v>
      </c>
      <c r="F10" s="24">
        <v>35.07</v>
      </c>
      <c r="G10" s="23">
        <v>28.5</v>
      </c>
      <c r="H10" s="24">
        <v>41.6</v>
      </c>
      <c r="I10" s="23">
        <v>33.33</v>
      </c>
      <c r="J10" s="24">
        <v>48.1</v>
      </c>
      <c r="K10" s="23">
        <v>43</v>
      </c>
      <c r="L10" s="24">
        <v>61.1</v>
      </c>
      <c r="M10" s="22"/>
      <c r="N10" s="22"/>
      <c r="O10" s="22"/>
    </row>
    <row r="11" spans="1:23" ht="16.5" thickBot="1" x14ac:dyDescent="0.3">
      <c r="A11" s="65" t="s">
        <v>15</v>
      </c>
      <c r="B11" s="72"/>
      <c r="C11" s="63">
        <v>4.49</v>
      </c>
      <c r="D11" s="26">
        <v>6.57</v>
      </c>
      <c r="E11" s="25">
        <v>5.7</v>
      </c>
      <c r="F11" s="26">
        <v>7.93</v>
      </c>
      <c r="G11" s="25">
        <v>6.9</v>
      </c>
      <c r="H11" s="26">
        <v>9.3000000000000007</v>
      </c>
      <c r="I11" s="25">
        <v>7.57</v>
      </c>
      <c r="J11" s="26">
        <v>10.77</v>
      </c>
      <c r="K11" s="25">
        <v>8.9</v>
      </c>
      <c r="L11" s="26">
        <v>13.7</v>
      </c>
      <c r="M11" s="22"/>
      <c r="N11" s="22"/>
      <c r="O11" s="22"/>
    </row>
    <row r="12" spans="1:23" ht="15.75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8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8"/>
      <c r="V12" s="28"/>
      <c r="W12" s="28"/>
    </row>
    <row r="13" spans="1:23" ht="21" x14ac:dyDescent="0.35">
      <c r="A13" s="29" t="s">
        <v>16</v>
      </c>
      <c r="B13" s="29"/>
      <c r="C13" s="29"/>
      <c r="D13" s="30"/>
      <c r="E13" s="31" t="s">
        <v>20</v>
      </c>
      <c r="G13" s="32"/>
      <c r="H13" s="32"/>
      <c r="I13" s="3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.75" x14ac:dyDescent="0.25">
      <c r="A14" s="33" t="s">
        <v>17</v>
      </c>
      <c r="B14" s="33"/>
      <c r="C14" s="34">
        <v>75</v>
      </c>
      <c r="D14" s="35" t="s">
        <v>7</v>
      </c>
      <c r="E14" s="36" t="s">
        <v>21</v>
      </c>
      <c r="G14" s="37"/>
      <c r="H14" s="37"/>
      <c r="I14" s="37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.75" x14ac:dyDescent="0.25">
      <c r="A15" s="33" t="s">
        <v>18</v>
      </c>
      <c r="B15" s="33"/>
      <c r="C15" s="34">
        <v>65</v>
      </c>
      <c r="D15" s="35" t="s">
        <v>7</v>
      </c>
      <c r="E15" s="36" t="s">
        <v>22</v>
      </c>
      <c r="G15" s="37"/>
      <c r="H15" s="37"/>
      <c r="I15" s="37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.75" x14ac:dyDescent="0.25">
      <c r="A16" s="33" t="s">
        <v>19</v>
      </c>
      <c r="B16" s="33"/>
      <c r="C16" s="34">
        <v>20</v>
      </c>
      <c r="D16" s="35" t="s">
        <v>7</v>
      </c>
      <c r="E16" s="36" t="s">
        <v>23</v>
      </c>
      <c r="G16" s="37"/>
      <c r="H16" s="37"/>
      <c r="I16" s="37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.75" x14ac:dyDescent="0.25">
      <c r="A17" s="38" t="s">
        <v>8</v>
      </c>
      <c r="B17" s="38"/>
      <c r="C17" s="39">
        <f>(AVERAGE(C14:C15))-C16</f>
        <v>50</v>
      </c>
      <c r="D17" s="40"/>
      <c r="E17" s="8"/>
      <c r="F17" s="41"/>
      <c r="G17" s="41"/>
      <c r="H17" s="27"/>
      <c r="I17" s="27"/>
      <c r="J17" s="8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.75" x14ac:dyDescent="0.25">
      <c r="A18" s="27"/>
      <c r="B18" s="27"/>
    </row>
    <row r="19" spans="1:23" ht="15.75" x14ac:dyDescent="0.25">
      <c r="A19" s="8"/>
      <c r="B19" s="52" t="s">
        <v>10</v>
      </c>
      <c r="C19" s="72" t="s">
        <v>1</v>
      </c>
      <c r="D19" s="73"/>
      <c r="E19" s="72" t="s">
        <v>2</v>
      </c>
      <c r="F19" s="73"/>
      <c r="G19" s="72" t="s">
        <v>3</v>
      </c>
      <c r="H19" s="73"/>
      <c r="I19" s="72" t="s">
        <v>4</v>
      </c>
      <c r="J19" s="73"/>
      <c r="K19" s="72" t="s">
        <v>5</v>
      </c>
      <c r="L19" s="73"/>
      <c r="M19" s="42"/>
      <c r="N19" s="42"/>
      <c r="O19" s="42"/>
    </row>
    <row r="20" spans="1:23" ht="15.75" x14ac:dyDescent="0.25">
      <c r="A20" s="8"/>
      <c r="B20" s="43" t="s">
        <v>6</v>
      </c>
      <c r="C20" s="10">
        <v>20</v>
      </c>
      <c r="D20" s="10">
        <v>30</v>
      </c>
      <c r="E20" s="10">
        <v>20</v>
      </c>
      <c r="F20" s="10">
        <v>30</v>
      </c>
      <c r="G20" s="10">
        <v>20</v>
      </c>
      <c r="H20" s="10">
        <v>30</v>
      </c>
      <c r="I20" s="10">
        <v>20</v>
      </c>
      <c r="J20" s="10">
        <v>30</v>
      </c>
      <c r="K20" s="10">
        <v>20</v>
      </c>
      <c r="L20" s="10">
        <v>30</v>
      </c>
      <c r="M20" s="44"/>
      <c r="N20" s="44"/>
      <c r="O20" s="44"/>
    </row>
    <row r="21" spans="1:23" ht="16.5" thickBot="1" x14ac:dyDescent="0.3">
      <c r="B21" s="45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46"/>
      <c r="N21" s="46"/>
      <c r="O21" s="46"/>
    </row>
    <row r="22" spans="1:23" ht="15.75" x14ac:dyDescent="0.25">
      <c r="B22" s="57">
        <v>400</v>
      </c>
      <c r="C22" s="54">
        <f t="shared" ref="C22:L32" si="0">ROUND((($C$17/50)^C$8)*(C$7/1000*$B22),0)</f>
        <v>272</v>
      </c>
      <c r="D22" s="13">
        <f t="shared" si="0"/>
        <v>393</v>
      </c>
      <c r="E22" s="12">
        <f t="shared" si="0"/>
        <v>328</v>
      </c>
      <c r="F22" s="13">
        <f t="shared" si="0"/>
        <v>467</v>
      </c>
      <c r="G22" s="12">
        <f t="shared" si="0"/>
        <v>381</v>
      </c>
      <c r="H22" s="13">
        <f t="shared" si="0"/>
        <v>543</v>
      </c>
      <c r="I22" s="12">
        <f t="shared" si="0"/>
        <v>431</v>
      </c>
      <c r="J22" s="13">
        <f t="shared" si="0"/>
        <v>620</v>
      </c>
      <c r="K22" s="12">
        <f t="shared" si="0"/>
        <v>523</v>
      </c>
      <c r="L22" s="13">
        <f t="shared" si="0"/>
        <v>784</v>
      </c>
      <c r="M22" s="14"/>
      <c r="N22" s="14"/>
      <c r="O22" s="14"/>
    </row>
    <row r="23" spans="1:23" ht="15.75" x14ac:dyDescent="0.25">
      <c r="B23" s="58">
        <v>500</v>
      </c>
      <c r="C23" s="55">
        <f t="shared" si="0"/>
        <v>340</v>
      </c>
      <c r="D23" s="47">
        <f t="shared" si="0"/>
        <v>492</v>
      </c>
      <c r="E23" s="48">
        <f t="shared" si="0"/>
        <v>410</v>
      </c>
      <c r="F23" s="47">
        <f t="shared" si="0"/>
        <v>584</v>
      </c>
      <c r="G23" s="48">
        <f t="shared" si="0"/>
        <v>476</v>
      </c>
      <c r="H23" s="47">
        <f t="shared" si="0"/>
        <v>679</v>
      </c>
      <c r="I23" s="48">
        <f t="shared" si="0"/>
        <v>539</v>
      </c>
      <c r="J23" s="47">
        <f t="shared" si="0"/>
        <v>775</v>
      </c>
      <c r="K23" s="48">
        <f t="shared" si="0"/>
        <v>654</v>
      </c>
      <c r="L23" s="47">
        <f t="shared" si="0"/>
        <v>980</v>
      </c>
      <c r="M23" s="14"/>
      <c r="N23" s="14"/>
      <c r="O23" s="14"/>
    </row>
    <row r="24" spans="1:23" ht="15.75" x14ac:dyDescent="0.25">
      <c r="B24" s="57">
        <v>600</v>
      </c>
      <c r="C24" s="56">
        <f t="shared" si="0"/>
        <v>408</v>
      </c>
      <c r="D24" s="49">
        <f t="shared" si="0"/>
        <v>590</v>
      </c>
      <c r="E24" s="50">
        <f t="shared" si="0"/>
        <v>492</v>
      </c>
      <c r="F24" s="49">
        <f t="shared" si="0"/>
        <v>701</v>
      </c>
      <c r="G24" s="50">
        <f t="shared" si="0"/>
        <v>571</v>
      </c>
      <c r="H24" s="49">
        <f t="shared" si="0"/>
        <v>814</v>
      </c>
      <c r="I24" s="50">
        <f t="shared" si="0"/>
        <v>646</v>
      </c>
      <c r="J24" s="49">
        <f t="shared" si="0"/>
        <v>930</v>
      </c>
      <c r="K24" s="50">
        <f t="shared" si="0"/>
        <v>785</v>
      </c>
      <c r="L24" s="49">
        <f t="shared" si="0"/>
        <v>1175</v>
      </c>
      <c r="M24" s="14"/>
      <c r="N24" s="14"/>
      <c r="O24" s="14"/>
    </row>
    <row r="25" spans="1:23" ht="15.75" x14ac:dyDescent="0.25">
      <c r="B25" s="58">
        <v>700</v>
      </c>
      <c r="C25" s="55">
        <f t="shared" si="0"/>
        <v>476</v>
      </c>
      <c r="D25" s="47">
        <f t="shared" si="0"/>
        <v>688</v>
      </c>
      <c r="E25" s="48">
        <f t="shared" si="0"/>
        <v>574</v>
      </c>
      <c r="F25" s="47">
        <f t="shared" si="0"/>
        <v>818</v>
      </c>
      <c r="G25" s="48">
        <f t="shared" si="0"/>
        <v>666</v>
      </c>
      <c r="H25" s="47">
        <f t="shared" si="0"/>
        <v>950</v>
      </c>
      <c r="I25" s="48">
        <f t="shared" si="0"/>
        <v>754</v>
      </c>
      <c r="J25" s="47">
        <f t="shared" si="0"/>
        <v>1085</v>
      </c>
      <c r="K25" s="48">
        <f t="shared" si="0"/>
        <v>916</v>
      </c>
      <c r="L25" s="47">
        <f t="shared" si="0"/>
        <v>1371</v>
      </c>
      <c r="M25" s="14"/>
      <c r="N25" s="14"/>
      <c r="O25" s="14"/>
    </row>
    <row r="26" spans="1:23" ht="15.75" x14ac:dyDescent="0.25">
      <c r="B26" s="57">
        <v>800</v>
      </c>
      <c r="C26" s="56">
        <f t="shared" si="0"/>
        <v>544</v>
      </c>
      <c r="D26" s="49">
        <f t="shared" si="0"/>
        <v>786</v>
      </c>
      <c r="E26" s="50">
        <f t="shared" si="0"/>
        <v>656</v>
      </c>
      <c r="F26" s="49">
        <f t="shared" si="0"/>
        <v>934</v>
      </c>
      <c r="G26" s="50">
        <f t="shared" si="0"/>
        <v>762</v>
      </c>
      <c r="H26" s="49">
        <f t="shared" si="0"/>
        <v>1086</v>
      </c>
      <c r="I26" s="50">
        <f t="shared" si="0"/>
        <v>862</v>
      </c>
      <c r="J26" s="49">
        <f t="shared" si="0"/>
        <v>1240</v>
      </c>
      <c r="K26" s="50">
        <f t="shared" si="0"/>
        <v>1046</v>
      </c>
      <c r="L26" s="49">
        <f t="shared" si="0"/>
        <v>1567</v>
      </c>
      <c r="M26" s="14"/>
      <c r="N26" s="14"/>
      <c r="O26" s="14"/>
    </row>
    <row r="27" spans="1:23" ht="15.75" x14ac:dyDescent="0.25">
      <c r="B27" s="58">
        <v>900</v>
      </c>
      <c r="C27" s="55">
        <f t="shared" si="0"/>
        <v>612</v>
      </c>
      <c r="D27" s="47">
        <f t="shared" si="0"/>
        <v>885</v>
      </c>
      <c r="E27" s="48">
        <f t="shared" si="0"/>
        <v>738</v>
      </c>
      <c r="F27" s="47">
        <f t="shared" si="0"/>
        <v>1051</v>
      </c>
      <c r="G27" s="48">
        <f t="shared" si="0"/>
        <v>857</v>
      </c>
      <c r="H27" s="47">
        <f t="shared" si="0"/>
        <v>1221</v>
      </c>
      <c r="I27" s="48">
        <f t="shared" si="0"/>
        <v>969</v>
      </c>
      <c r="J27" s="47">
        <f t="shared" si="0"/>
        <v>1395</v>
      </c>
      <c r="K27" s="48">
        <f t="shared" si="0"/>
        <v>1177</v>
      </c>
      <c r="L27" s="47">
        <f t="shared" si="0"/>
        <v>1763</v>
      </c>
      <c r="M27" s="14"/>
      <c r="N27" s="14"/>
      <c r="O27" s="14"/>
    </row>
    <row r="28" spans="1:23" ht="15.75" x14ac:dyDescent="0.25">
      <c r="B28" s="57">
        <v>1000</v>
      </c>
      <c r="C28" s="56">
        <f t="shared" si="0"/>
        <v>680</v>
      </c>
      <c r="D28" s="49">
        <f t="shared" si="0"/>
        <v>983</v>
      </c>
      <c r="E28" s="50">
        <f t="shared" si="0"/>
        <v>820</v>
      </c>
      <c r="F28" s="49">
        <f t="shared" si="0"/>
        <v>1168</v>
      </c>
      <c r="G28" s="50">
        <f t="shared" si="0"/>
        <v>952</v>
      </c>
      <c r="H28" s="49">
        <f t="shared" si="0"/>
        <v>1357</v>
      </c>
      <c r="I28" s="50">
        <f t="shared" si="0"/>
        <v>1077</v>
      </c>
      <c r="J28" s="49">
        <f t="shared" si="0"/>
        <v>1550</v>
      </c>
      <c r="K28" s="50">
        <f t="shared" si="0"/>
        <v>1308</v>
      </c>
      <c r="L28" s="49">
        <f t="shared" si="0"/>
        <v>1959</v>
      </c>
      <c r="M28" s="14"/>
      <c r="N28" s="14"/>
      <c r="O28" s="14"/>
    </row>
    <row r="29" spans="1:23" ht="15.75" x14ac:dyDescent="0.25">
      <c r="B29" s="58">
        <v>1100</v>
      </c>
      <c r="C29" s="55">
        <f t="shared" si="0"/>
        <v>748</v>
      </c>
      <c r="D29" s="47">
        <f t="shared" si="0"/>
        <v>1081</v>
      </c>
      <c r="E29" s="48">
        <f t="shared" si="0"/>
        <v>902</v>
      </c>
      <c r="F29" s="47">
        <f t="shared" si="0"/>
        <v>1285</v>
      </c>
      <c r="G29" s="48">
        <f t="shared" si="0"/>
        <v>1047</v>
      </c>
      <c r="H29" s="47">
        <f t="shared" si="0"/>
        <v>1493</v>
      </c>
      <c r="I29" s="48">
        <f t="shared" si="0"/>
        <v>1185</v>
      </c>
      <c r="J29" s="47">
        <f t="shared" si="0"/>
        <v>1705</v>
      </c>
      <c r="K29" s="48">
        <f t="shared" si="0"/>
        <v>1439</v>
      </c>
      <c r="L29" s="47">
        <f t="shared" si="0"/>
        <v>2155</v>
      </c>
      <c r="M29" s="14"/>
      <c r="N29" s="14"/>
      <c r="O29" s="14"/>
    </row>
    <row r="30" spans="1:23" ht="15.75" x14ac:dyDescent="0.25">
      <c r="B30" s="57">
        <v>1200</v>
      </c>
      <c r="C30" s="56">
        <f t="shared" si="0"/>
        <v>816</v>
      </c>
      <c r="D30" s="49">
        <f t="shared" si="0"/>
        <v>1180</v>
      </c>
      <c r="E30" s="50">
        <f t="shared" si="0"/>
        <v>984</v>
      </c>
      <c r="F30" s="49">
        <f t="shared" si="0"/>
        <v>1402</v>
      </c>
      <c r="G30" s="50">
        <f t="shared" si="0"/>
        <v>1142</v>
      </c>
      <c r="H30" s="49">
        <f t="shared" si="0"/>
        <v>1628</v>
      </c>
      <c r="I30" s="50">
        <f t="shared" si="0"/>
        <v>1292</v>
      </c>
      <c r="J30" s="49">
        <f t="shared" si="0"/>
        <v>1860</v>
      </c>
      <c r="K30" s="50">
        <f t="shared" si="0"/>
        <v>1570</v>
      </c>
      <c r="L30" s="49">
        <f t="shared" si="0"/>
        <v>2351</v>
      </c>
      <c r="M30" s="14"/>
      <c r="N30" s="14"/>
      <c r="O30" s="14"/>
    </row>
    <row r="31" spans="1:23" ht="15.75" x14ac:dyDescent="0.25">
      <c r="B31" s="58">
        <v>1400</v>
      </c>
      <c r="C31" s="55">
        <f t="shared" si="0"/>
        <v>952</v>
      </c>
      <c r="D31" s="47">
        <f t="shared" si="0"/>
        <v>1376</v>
      </c>
      <c r="E31" s="48">
        <f t="shared" si="0"/>
        <v>1148</v>
      </c>
      <c r="F31" s="47">
        <f t="shared" si="0"/>
        <v>1635</v>
      </c>
      <c r="G31" s="48">
        <f t="shared" si="0"/>
        <v>1333</v>
      </c>
      <c r="H31" s="47">
        <f t="shared" si="0"/>
        <v>1900</v>
      </c>
      <c r="I31" s="48">
        <f t="shared" si="0"/>
        <v>1508</v>
      </c>
      <c r="J31" s="47">
        <f t="shared" si="0"/>
        <v>2170</v>
      </c>
      <c r="K31" s="48">
        <f t="shared" si="0"/>
        <v>1831</v>
      </c>
      <c r="L31" s="47">
        <f t="shared" si="0"/>
        <v>2743</v>
      </c>
      <c r="M31" s="14"/>
      <c r="N31" s="14"/>
      <c r="O31" s="14"/>
    </row>
    <row r="32" spans="1:23" ht="16.5" thickBot="1" x14ac:dyDescent="0.3">
      <c r="B32" s="57">
        <v>1600</v>
      </c>
      <c r="C32" s="74">
        <f t="shared" si="0"/>
        <v>1088</v>
      </c>
      <c r="D32" s="75">
        <f t="shared" si="0"/>
        <v>1573</v>
      </c>
      <c r="E32" s="76">
        <f t="shared" si="0"/>
        <v>1312</v>
      </c>
      <c r="F32" s="75">
        <f t="shared" si="0"/>
        <v>1869</v>
      </c>
      <c r="G32" s="76">
        <f t="shared" si="0"/>
        <v>1523</v>
      </c>
      <c r="H32" s="75">
        <f t="shared" si="0"/>
        <v>2171</v>
      </c>
      <c r="I32" s="76">
        <f t="shared" si="0"/>
        <v>1723</v>
      </c>
      <c r="J32" s="75">
        <f t="shared" si="0"/>
        <v>2480</v>
      </c>
      <c r="K32" s="76">
        <f t="shared" si="0"/>
        <v>2093</v>
      </c>
      <c r="L32" s="75">
        <f t="shared" si="0"/>
        <v>3134</v>
      </c>
      <c r="M32" s="14"/>
      <c r="N32" s="14"/>
      <c r="O32" s="14"/>
    </row>
    <row r="33" spans="1:2" ht="15.75" x14ac:dyDescent="0.25">
      <c r="A33" s="14"/>
      <c r="B33" s="14"/>
    </row>
    <row r="34" spans="1:2" ht="15.75" x14ac:dyDescent="0.25">
      <c r="A34" s="14"/>
      <c r="B34" s="14"/>
    </row>
    <row r="35" spans="1:2" ht="15.75" x14ac:dyDescent="0.25">
      <c r="A35" s="14"/>
      <c r="B35" s="14"/>
    </row>
    <row r="36" spans="1:2" ht="15.75" x14ac:dyDescent="0.25">
      <c r="A36" s="14"/>
      <c r="B36" s="14"/>
    </row>
    <row r="37" spans="1:2" ht="15.75" x14ac:dyDescent="0.25">
      <c r="A37" s="14"/>
      <c r="B37" s="14"/>
    </row>
    <row r="38" spans="1:2" ht="15.75" x14ac:dyDescent="0.25">
      <c r="A38" s="14"/>
      <c r="B38" s="14"/>
    </row>
    <row r="39" spans="1:2" ht="15.75" x14ac:dyDescent="0.25">
      <c r="A39" s="14"/>
      <c r="B39" s="14"/>
    </row>
  </sheetData>
  <sheetProtection algorithmName="SHA-512" hashValue="IDWxM9h88wj+U1JPKev7woK+pIxcfNOKppp8Y0zqNUg9eI2oZYngIQvL1NzBwW3OjSVLvPEwQsSZKk7CZsXptA==" saltValue="1eNq4L2x//WZ61DMqoVgtQ==" spinCount="100000" sheet="1" objects="1" scenarios="1"/>
  <mergeCells count="19">
    <mergeCell ref="K19:L19"/>
    <mergeCell ref="C4:D4"/>
    <mergeCell ref="E4:F4"/>
    <mergeCell ref="G4:H4"/>
    <mergeCell ref="I4:J4"/>
    <mergeCell ref="K4:L4"/>
    <mergeCell ref="A11:B11"/>
    <mergeCell ref="C19:D19"/>
    <mergeCell ref="E19:F19"/>
    <mergeCell ref="G19:H19"/>
    <mergeCell ref="I19:J19"/>
    <mergeCell ref="C1:F1"/>
    <mergeCell ref="A7:B7"/>
    <mergeCell ref="A8:B8"/>
    <mergeCell ref="A9:B9"/>
    <mergeCell ref="A10:B10"/>
    <mergeCell ref="A4:B4"/>
    <mergeCell ref="A5:B5"/>
    <mergeCell ref="A6:B6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Hygiene Plan</vt:lpstr>
      <vt:lpstr>'Hygiene Plan'!Print_Area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2013-04-11T09:46:12Z</dcterms:created>
  <dcterms:modified xsi:type="dcterms:W3CDTF">2024-10-10T08:30:41Z</dcterms:modified>
</cp:coreProperties>
</file>