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6. HR GE\"/>
    </mc:Choice>
  </mc:AlternateContent>
  <xr:revisionPtr revIDLastSave="0" documentId="13_ncr:1_{DA353D3A-A943-424B-89F1-605BA5DC7B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mium Maternelle" sheetId="1" r:id="rId1"/>
  </sheets>
  <definedNames>
    <definedName name="_xlnm.Print_Area" localSheetId="0">'Premium Maternelle'!$B$1:$AB$36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A17" i="1"/>
  <c r="F22" i="1" l="1"/>
  <c r="F34" i="1"/>
  <c r="D31" i="1"/>
  <c r="D27" i="1"/>
  <c r="F32" i="1"/>
  <c r="F23" i="1"/>
  <c r="D32" i="1"/>
  <c r="D35" i="1"/>
  <c r="F24" i="1"/>
  <c r="D33" i="1"/>
  <c r="F30" i="1"/>
  <c r="D29" i="1"/>
  <c r="F25" i="1"/>
  <c r="D22" i="1"/>
  <c r="D34" i="1"/>
  <c r="D23" i="1"/>
  <c r="D28" i="1"/>
  <c r="F26" i="1"/>
  <c r="F33" i="1"/>
  <c r="F27" i="1"/>
  <c r="D24" i="1"/>
  <c r="D36" i="1"/>
  <c r="D26" i="1"/>
  <c r="D30" i="1"/>
  <c r="F28" i="1"/>
  <c r="D25" i="1"/>
  <c r="F29" i="1"/>
  <c r="F31" i="1"/>
  <c r="E25" i="1"/>
  <c r="E29" i="1"/>
  <c r="E24" i="1"/>
  <c r="E30" i="1"/>
  <c r="E22" i="1"/>
  <c r="E28" i="1"/>
  <c r="E32" i="1"/>
  <c r="E34" i="1"/>
  <c r="E36" i="1"/>
  <c r="E27" i="1"/>
  <c r="E26" i="1"/>
  <c r="E31" i="1"/>
  <c r="E33" i="1"/>
  <c r="E35" i="1"/>
  <c r="E23" i="1"/>
</calcChain>
</file>

<file path=xl/sharedStrings.xml><?xml version="1.0" encoding="utf-8"?>
<sst xmlns="http://schemas.openxmlformats.org/spreadsheetml/2006/main" count="29" uniqueCount="22">
  <si>
    <t>EN 442 Certification Data</t>
  </si>
  <si>
    <t>Bauhöhe</t>
  </si>
  <si>
    <t>400 mm</t>
  </si>
  <si>
    <t>600 mm</t>
  </si>
  <si>
    <t>700 mm</t>
  </si>
  <si>
    <t>Typ</t>
  </si>
  <si>
    <t>W/m bei 75/65/20°C</t>
  </si>
  <si>
    <t>n-Exponent</t>
  </si>
  <si>
    <t>Oberfläche (m²/m)</t>
  </si>
  <si>
    <t>Gewicht (kg/m)</t>
  </si>
  <si>
    <t>Wasserinhalt (l/m)</t>
  </si>
  <si>
    <t>Wärmeleistungen: (Logarithmisch)</t>
  </si>
  <si>
    <t>Weitere Betriebstemperaturen?</t>
  </si>
  <si>
    <t>Vorlauftemperatur (°C)</t>
  </si>
  <si>
    <t>&lt;&lt;&lt;</t>
  </si>
  <si>
    <t>Vorlauftemperatur eintragen</t>
  </si>
  <si>
    <t>Rücklauftemperatur (°C)</t>
  </si>
  <si>
    <t>Rücklauftemperatur eintragen</t>
  </si>
  <si>
    <t>Raumtemperatur (°C)</t>
  </si>
  <si>
    <t>Raumtemperatur eintragen</t>
  </si>
  <si>
    <t>Delta T</t>
  </si>
  <si>
    <t>Premium Maternelle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</si>
</sst>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27">
    <border>
      <left/>
      <right/>
      <top/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FF5353"/>
      </left>
      <right/>
      <top style="thin">
        <color rgb="FFFF5353"/>
      </top>
      <bottom style="medium">
        <color rgb="FFFF0000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thin">
        <color rgb="FFFF5353"/>
      </left>
      <right/>
      <top/>
      <bottom style="thin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/>
      <bottom style="thin">
        <color rgb="FFFF5353"/>
      </bottom>
      <diagonal/>
    </border>
    <border>
      <left style="medium">
        <color rgb="FFFF0000"/>
      </left>
      <right style="medium">
        <color rgb="FFFF0000"/>
      </right>
      <top style="medium">
        <color rgb="FFFF5353"/>
      </top>
      <bottom style="thin">
        <color rgb="FFFF5353"/>
      </bottom>
      <diagonal/>
    </border>
    <border>
      <left style="medium">
        <color rgb="FFFF0000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0000"/>
      </left>
      <right style="medium">
        <color rgb="FFFF0000"/>
      </right>
      <top style="thin">
        <color rgb="FFFF5353"/>
      </top>
      <bottom style="medium">
        <color rgb="FFFF5353"/>
      </bottom>
      <diagonal/>
    </border>
    <border>
      <left/>
      <right style="medium">
        <color rgb="FFFF0000"/>
      </right>
      <top style="medium">
        <color rgb="FFFF5353"/>
      </top>
      <bottom style="thin">
        <color rgb="FFFF5353"/>
      </bottom>
      <diagonal/>
    </border>
    <border>
      <left style="medium">
        <color rgb="FFFF0000"/>
      </left>
      <right style="medium">
        <color rgb="FFFF0000"/>
      </right>
      <top style="thin">
        <color rgb="FFFF5353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5353"/>
      </bottom>
      <diagonal/>
    </border>
    <border>
      <left/>
      <right style="medium">
        <color rgb="FFFF0000"/>
      </right>
      <top style="thin">
        <color rgb="FFFF5353"/>
      </top>
      <bottom style="medium">
        <color rgb="FFFF0000"/>
      </bottom>
      <diagonal/>
    </border>
    <border>
      <left/>
      <right/>
      <top/>
      <bottom style="thin">
        <color rgb="FFFF5353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0000"/>
      </bottom>
      <diagonal/>
    </border>
    <border>
      <left style="thin">
        <color rgb="FFFF5353"/>
      </left>
      <right style="medium">
        <color rgb="FFFF0000"/>
      </right>
      <top/>
      <bottom style="thin">
        <color rgb="FFFF5353"/>
      </bottom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66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0" borderId="0" xfId="1" applyNumberFormat="1" applyFont="1" applyProtection="1">
      <protection hidden="1"/>
    </xf>
    <xf numFmtId="164" fontId="5" fillId="2" borderId="0" xfId="1" applyNumberFormat="1" applyFont="1" applyFill="1" applyProtection="1">
      <protection hidden="1"/>
    </xf>
    <xf numFmtId="164" fontId="7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12" fillId="2" borderId="0" xfId="1" applyNumberFormat="1" applyFont="1" applyFill="1" applyProtection="1">
      <protection hidden="1"/>
    </xf>
    <xf numFmtId="164" fontId="14" fillId="4" borderId="6" xfId="2" applyNumberFormat="1" applyFont="1" applyFill="1" applyBorder="1" applyAlignment="1" applyProtection="1">
      <alignment horizont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5" fillId="2" borderId="0" xfId="2" applyFont="1" applyFill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right"/>
      <protection hidden="1"/>
    </xf>
    <xf numFmtId="164" fontId="16" fillId="0" borderId="0" xfId="0" applyNumberFormat="1" applyFont="1" applyProtection="1">
      <protection hidden="1"/>
    </xf>
    <xf numFmtId="164" fontId="14" fillId="4" borderId="7" xfId="2" applyNumberFormat="1" applyFont="1" applyFill="1" applyBorder="1" applyAlignment="1" applyProtection="1">
      <alignment horizontal="center"/>
      <protection hidden="1"/>
    </xf>
    <xf numFmtId="2" fontId="10" fillId="4" borderId="8" xfId="2" applyNumberFormat="1" applyFont="1" applyFill="1" applyBorder="1" applyAlignment="1" applyProtection="1">
      <alignment horizontal="center"/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164" fontId="8" fillId="3" borderId="4" xfId="1" applyNumberFormat="1" applyFont="1" applyFill="1" applyBorder="1" applyAlignment="1" applyProtection="1">
      <alignment horizontal="center" vertical="center"/>
      <protection hidden="1"/>
    </xf>
    <xf numFmtId="2" fontId="9" fillId="2" borderId="0" xfId="2" applyNumberFormat="1" applyFont="1" applyFill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/>
      <protection hidden="1"/>
    </xf>
    <xf numFmtId="164" fontId="8" fillId="0" borderId="9" xfId="1" applyNumberFormat="1" applyFont="1" applyBorder="1" applyAlignment="1" applyProtection="1">
      <alignment vertical="center"/>
      <protection hidden="1"/>
    </xf>
    <xf numFmtId="164" fontId="9" fillId="3" borderId="12" xfId="1" applyNumberFormat="1" applyFont="1" applyFill="1" applyBorder="1" applyAlignment="1" applyProtection="1">
      <alignment horizontal="center" vertical="center"/>
      <protection hidden="1"/>
    </xf>
    <xf numFmtId="164" fontId="9" fillId="0" borderId="12" xfId="1" applyNumberFormat="1" applyFont="1" applyBorder="1" applyAlignment="1" applyProtection="1">
      <alignment horizontal="center" vertical="center"/>
      <protection hidden="1"/>
    </xf>
    <xf numFmtId="165" fontId="5" fillId="3" borderId="13" xfId="1" applyNumberFormat="1" applyFont="1" applyFill="1" applyBorder="1" applyProtection="1">
      <protection hidden="1"/>
    </xf>
    <xf numFmtId="165" fontId="5" fillId="0" borderId="15" xfId="1" applyNumberFormat="1" applyFont="1" applyBorder="1" applyProtection="1">
      <protection hidden="1"/>
    </xf>
    <xf numFmtId="166" fontId="5" fillId="3" borderId="16" xfId="1" applyNumberFormat="1" applyFont="1" applyFill="1" applyBorder="1" applyProtection="1">
      <protection hidden="1"/>
    </xf>
    <xf numFmtId="167" fontId="5" fillId="0" borderId="16" xfId="1" applyNumberFormat="1" applyFont="1" applyBorder="1" applyProtection="1">
      <protection hidden="1"/>
    </xf>
    <xf numFmtId="167" fontId="5" fillId="3" borderId="16" xfId="1" applyNumberFormat="1" applyFont="1" applyFill="1" applyBorder="1" applyProtection="1">
      <protection hidden="1"/>
    </xf>
    <xf numFmtId="167" fontId="5" fillId="0" borderId="17" xfId="1" applyNumberFormat="1" applyFont="1" applyBorder="1" applyProtection="1">
      <protection hidden="1"/>
    </xf>
    <xf numFmtId="165" fontId="17" fillId="0" borderId="18" xfId="1" applyNumberFormat="1" applyFont="1" applyBorder="1" applyAlignment="1" applyProtection="1">
      <alignment vertical="center"/>
      <protection hidden="1"/>
    </xf>
    <xf numFmtId="165" fontId="17" fillId="3" borderId="13" xfId="1" applyNumberFormat="1" applyFont="1" applyFill="1" applyBorder="1" applyAlignment="1" applyProtection="1">
      <alignment vertical="center"/>
      <protection hidden="1"/>
    </xf>
    <xf numFmtId="165" fontId="17" fillId="0" borderId="13" xfId="1" applyNumberFormat="1" applyFont="1" applyBorder="1" applyAlignment="1" applyProtection="1">
      <alignment vertical="center"/>
      <protection hidden="1"/>
    </xf>
    <xf numFmtId="165" fontId="17" fillId="0" borderId="21" xfId="1" applyNumberFormat="1" applyFont="1" applyBorder="1" applyAlignment="1" applyProtection="1">
      <alignment vertical="center"/>
      <protection hidden="1"/>
    </xf>
    <xf numFmtId="165" fontId="17" fillId="3" borderId="16" xfId="1" applyNumberFormat="1" applyFont="1" applyFill="1" applyBorder="1" applyAlignment="1" applyProtection="1">
      <alignment vertical="center"/>
      <protection hidden="1"/>
    </xf>
    <xf numFmtId="165" fontId="17" fillId="0" borderId="16" xfId="1" applyNumberFormat="1" applyFont="1" applyBorder="1" applyAlignment="1" applyProtection="1">
      <alignment vertical="center"/>
      <protection hidden="1"/>
    </xf>
    <xf numFmtId="165" fontId="5" fillId="3" borderId="16" xfId="1" applyNumberFormat="1" applyFont="1" applyFill="1" applyBorder="1" applyProtection="1">
      <protection hidden="1"/>
    </xf>
    <xf numFmtId="165" fontId="17" fillId="0" borderId="19" xfId="1" applyNumberFormat="1" applyFont="1" applyBorder="1" applyAlignment="1" applyProtection="1">
      <alignment vertical="center"/>
      <protection hidden="1"/>
    </xf>
    <xf numFmtId="165" fontId="17" fillId="0" borderId="22" xfId="1" applyNumberFormat="1" applyFont="1" applyBorder="1" applyAlignment="1" applyProtection="1">
      <alignment vertical="center"/>
      <protection hidden="1"/>
    </xf>
    <xf numFmtId="165" fontId="17" fillId="0" borderId="15" xfId="1" applyNumberFormat="1" applyFont="1" applyBorder="1" applyAlignment="1" applyProtection="1">
      <alignment vertical="center"/>
      <protection hidden="1"/>
    </xf>
    <xf numFmtId="164" fontId="8" fillId="0" borderId="24" xfId="1" applyNumberFormat="1" applyFont="1" applyBorder="1" applyProtection="1">
      <protection hidden="1"/>
    </xf>
    <xf numFmtId="164" fontId="8" fillId="0" borderId="20" xfId="1" applyNumberFormat="1" applyFont="1" applyBorder="1" applyProtection="1"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9" fillId="0" borderId="26" xfId="1" applyNumberFormat="1" applyFont="1" applyBorder="1" applyAlignment="1" applyProtection="1">
      <alignment horizontal="center" vertical="center"/>
      <protection hidden="1"/>
    </xf>
    <xf numFmtId="164" fontId="8" fillId="0" borderId="25" xfId="1" applyNumberFormat="1" applyFont="1" applyBorder="1" applyAlignment="1" applyProtection="1">
      <alignment vertic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0" borderId="10" xfId="1" applyNumberFormat="1" applyFont="1" applyBorder="1" applyAlignment="1" applyProtection="1">
      <alignment horizontal="center"/>
      <protection hidden="1"/>
    </xf>
    <xf numFmtId="164" fontId="8" fillId="0" borderId="5" xfId="1" applyNumberFormat="1" applyFont="1" applyBorder="1" applyAlignment="1" applyProtection="1">
      <alignment horizontal="center"/>
      <protection hidden="1"/>
    </xf>
    <xf numFmtId="0" fontId="9" fillId="3" borderId="11" xfId="0" applyFont="1" applyFill="1" applyBorder="1" applyAlignment="1" applyProtection="1">
      <alignment horizontal="center"/>
      <protection hidden="1"/>
    </xf>
    <xf numFmtId="0" fontId="9" fillId="3" borderId="23" xfId="0" applyFont="1" applyFill="1" applyBorder="1" applyAlignment="1" applyProtection="1">
      <alignment horizontal="center"/>
      <protection hidden="1"/>
    </xf>
    <xf numFmtId="0" fontId="9" fillId="3" borderId="14" xfId="0" applyFont="1" applyFill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9" fillId="3" borderId="2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3" xfId="1" applyNumberFormat="1" applyFont="1" applyFill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0" fontId="0" fillId="0" borderId="0" xfId="0" applyAlignment="1" applyProtection="1">
      <alignment horizontal="left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58524</xdr:colOff>
      <xdr:row>0</xdr:row>
      <xdr:rowOff>68035</xdr:rowOff>
    </xdr:from>
    <xdr:to>
      <xdr:col>3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6"/>
  <sheetViews>
    <sheetView showGridLines="0" tabSelected="1" topLeftCell="B1" zoomScale="85" zoomScaleNormal="85" workbookViewId="0">
      <selection activeCell="E14" sqref="E14"/>
    </sheetView>
  </sheetViews>
  <sheetFormatPr defaultRowHeight="15" x14ac:dyDescent="0.25"/>
  <cols>
    <col min="1" max="1" width="9.140625" style="1" hidden="1" customWidth="1"/>
    <col min="2" max="2" width="12.140625" style="1" customWidth="1"/>
    <col min="3" max="3" width="12.5703125" style="1" customWidth="1"/>
    <col min="4" max="6" width="9.140625" style="1" customWidth="1"/>
    <col min="7" max="16384" width="9.140625" style="1"/>
  </cols>
  <sheetData>
    <row r="1" spans="1:42" ht="30.75" customHeight="1" x14ac:dyDescent="0.5">
      <c r="B1" s="2"/>
      <c r="C1" s="3"/>
      <c r="D1" s="3"/>
      <c r="E1" s="64" t="s">
        <v>21</v>
      </c>
      <c r="F1" s="64"/>
      <c r="G1" s="64"/>
      <c r="H1" s="64"/>
      <c r="I1" s="64"/>
      <c r="J1" s="64"/>
    </row>
    <row r="2" spans="1:42" ht="15.75" customHeight="1" x14ac:dyDescent="0.25">
      <c r="B2" s="4"/>
      <c r="C2" s="5"/>
      <c r="D2" s="5"/>
      <c r="E2" s="6"/>
      <c r="F2" s="6"/>
      <c r="G2" s="6"/>
      <c r="H2" s="6"/>
      <c r="I2" s="6"/>
      <c r="K2" s="6"/>
      <c r="L2" s="6"/>
      <c r="M2" s="6"/>
      <c r="N2" s="6"/>
      <c r="O2" s="6"/>
      <c r="P2" s="6"/>
      <c r="Q2" s="6"/>
      <c r="V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21.75" thickBot="1" x14ac:dyDescent="0.4">
      <c r="B3" s="8" t="s">
        <v>0</v>
      </c>
      <c r="C3" s="9"/>
      <c r="D3" s="9"/>
      <c r="E3" s="9"/>
      <c r="F3" s="9"/>
    </row>
    <row r="4" spans="1:42" ht="16.5" thickBot="1" x14ac:dyDescent="0.3">
      <c r="B4" s="49" t="s">
        <v>1</v>
      </c>
      <c r="C4" s="50"/>
      <c r="D4" s="44" t="s">
        <v>2</v>
      </c>
      <c r="E4" s="45" t="s">
        <v>3</v>
      </c>
      <c r="F4" s="45" t="s">
        <v>4</v>
      </c>
      <c r="L4" s="65"/>
    </row>
    <row r="5" spans="1:42" ht="15.75" x14ac:dyDescent="0.25">
      <c r="B5" s="56" t="s">
        <v>5</v>
      </c>
      <c r="C5" s="57"/>
      <c r="D5" s="53">
        <v>32</v>
      </c>
      <c r="E5" s="54"/>
      <c r="F5" s="55"/>
    </row>
    <row r="6" spans="1:42" ht="15.75" thickBot="1" x14ac:dyDescent="0.3">
      <c r="B6" s="58"/>
      <c r="C6" s="59"/>
      <c r="D6" s="24"/>
      <c r="E6" s="62"/>
      <c r="F6" s="63"/>
    </row>
    <row r="7" spans="1:42" ht="15.75" x14ac:dyDescent="0.25">
      <c r="B7" s="49" t="s">
        <v>6</v>
      </c>
      <c r="C7" s="50"/>
      <c r="D7" s="29">
        <v>1228</v>
      </c>
      <c r="E7" s="29">
        <v>1691</v>
      </c>
      <c r="F7" s="29">
        <v>1917</v>
      </c>
    </row>
    <row r="8" spans="1:42" ht="15.75" x14ac:dyDescent="0.25">
      <c r="B8" s="60" t="s">
        <v>7</v>
      </c>
      <c r="C8" s="61"/>
      <c r="D8" s="30">
        <v>1.2868999999999999</v>
      </c>
      <c r="E8" s="30">
        <v>1.3158000000000001</v>
      </c>
      <c r="F8" s="30">
        <v>1.3158000000000001</v>
      </c>
    </row>
    <row r="9" spans="1:42" ht="15.75" x14ac:dyDescent="0.25">
      <c r="B9" s="49" t="s">
        <v>8</v>
      </c>
      <c r="C9" s="50"/>
      <c r="D9" s="31">
        <v>5.83</v>
      </c>
      <c r="E9" s="31">
        <v>9.11</v>
      </c>
      <c r="F9" s="31">
        <v>10.75</v>
      </c>
    </row>
    <row r="10" spans="1:42" ht="15.75" x14ac:dyDescent="0.25">
      <c r="B10" s="60" t="s">
        <v>9</v>
      </c>
      <c r="C10" s="61"/>
      <c r="D10" s="32">
        <v>28.43</v>
      </c>
      <c r="E10" s="32">
        <v>41</v>
      </c>
      <c r="F10" s="32">
        <v>49.15</v>
      </c>
    </row>
    <row r="11" spans="1:42" ht="16.5" thickBot="1" x14ac:dyDescent="0.3">
      <c r="B11" s="49" t="s">
        <v>10</v>
      </c>
      <c r="C11" s="50"/>
      <c r="D11" s="33">
        <v>4.7</v>
      </c>
      <c r="E11" s="33">
        <v>6.7</v>
      </c>
      <c r="F11" s="33">
        <v>7.72</v>
      </c>
    </row>
    <row r="12" spans="1:42" ht="15.75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9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42" ht="21.75" thickBot="1" x14ac:dyDescent="0.4">
      <c r="B13" s="10" t="s">
        <v>11</v>
      </c>
      <c r="C13" s="10"/>
      <c r="D13" s="10"/>
      <c r="E13" s="10"/>
      <c r="F13" s="11"/>
      <c r="G13" s="12" t="s">
        <v>12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42" ht="15.75" x14ac:dyDescent="0.25">
      <c r="A14" s="13">
        <v>75</v>
      </c>
      <c r="B14" s="14" t="s">
        <v>13</v>
      </c>
      <c r="C14" s="14"/>
      <c r="D14" s="14"/>
      <c r="E14" s="15">
        <v>75</v>
      </c>
      <c r="F14" s="16" t="s">
        <v>14</v>
      </c>
      <c r="G14" s="17" t="s">
        <v>15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42" ht="15.75" x14ac:dyDescent="0.25">
      <c r="A15" s="18">
        <v>65</v>
      </c>
      <c r="B15" s="14" t="s">
        <v>16</v>
      </c>
      <c r="C15" s="14"/>
      <c r="D15" s="14"/>
      <c r="E15" s="15">
        <v>65</v>
      </c>
      <c r="F15" s="16" t="s">
        <v>14</v>
      </c>
      <c r="G15" s="17" t="s">
        <v>17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42" ht="15.75" x14ac:dyDescent="0.25">
      <c r="A16" s="18">
        <v>20</v>
      </c>
      <c r="B16" s="14" t="s">
        <v>18</v>
      </c>
      <c r="C16" s="14"/>
      <c r="D16" s="14"/>
      <c r="E16" s="15">
        <v>20</v>
      </c>
      <c r="F16" s="16" t="s">
        <v>14</v>
      </c>
      <c r="G16" s="17" t="s">
        <v>19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thickBot="1" x14ac:dyDescent="0.3">
      <c r="A17" s="19">
        <f>(A14-A15)/LN((A14-A16)/(A15-A16))</f>
        <v>49.83288654563971</v>
      </c>
      <c r="B17" s="20" t="s">
        <v>20</v>
      </c>
      <c r="C17" s="20"/>
      <c r="D17" s="20"/>
      <c r="E17" s="21">
        <f>(E14-E15)/LN((E14-E16)/(E15-E16))</f>
        <v>49.83288654563971</v>
      </c>
      <c r="F17" s="23"/>
      <c r="G17" s="7"/>
      <c r="H17" s="7"/>
      <c r="I17" s="7"/>
      <c r="J17" s="7"/>
      <c r="K17" s="7"/>
      <c r="L17" s="9"/>
      <c r="M17" s="9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thickBot="1" x14ac:dyDescent="0.3">
      <c r="B18" s="7"/>
      <c r="C18" s="7"/>
      <c r="D18" s="7"/>
      <c r="E18" s="7"/>
      <c r="F18" s="7"/>
    </row>
    <row r="19" spans="1:26" ht="16.5" thickBot="1" x14ac:dyDescent="0.3">
      <c r="B19" s="9"/>
      <c r="C19" s="46" t="s">
        <v>1</v>
      </c>
      <c r="D19" s="44" t="s">
        <v>2</v>
      </c>
      <c r="E19" s="45" t="s">
        <v>3</v>
      </c>
      <c r="F19" s="45" t="s">
        <v>4</v>
      </c>
    </row>
    <row r="20" spans="1:26" ht="15.75" x14ac:dyDescent="0.25">
      <c r="B20" s="9"/>
      <c r="C20" s="22" t="s">
        <v>5</v>
      </c>
      <c r="D20" s="53">
        <v>32</v>
      </c>
      <c r="E20" s="54"/>
      <c r="F20" s="55"/>
    </row>
    <row r="21" spans="1:26" ht="16.5" thickBot="1" x14ac:dyDescent="0.3">
      <c r="B21" s="9"/>
      <c r="C21" s="48"/>
      <c r="D21" s="25"/>
      <c r="E21" s="51"/>
      <c r="F21" s="52"/>
    </row>
    <row r="22" spans="1:26" ht="15.75" x14ac:dyDescent="0.25">
      <c r="B22" s="9"/>
      <c r="C22" s="47">
        <v>400</v>
      </c>
      <c r="D22" s="37">
        <f t="shared" ref="D22:F34" si="0">ROUND(D$7*$C22/1000*($E$17/$A$17)^D$8,0)</f>
        <v>491</v>
      </c>
      <c r="E22" s="43">
        <f t="shared" si="0"/>
        <v>676</v>
      </c>
      <c r="F22" s="34">
        <f t="shared" si="0"/>
        <v>767</v>
      </c>
    </row>
    <row r="23" spans="1:26" ht="15.75" x14ac:dyDescent="0.25">
      <c r="B23" s="9"/>
      <c r="C23" s="26">
        <v>500</v>
      </c>
      <c r="D23" s="38">
        <f t="shared" si="0"/>
        <v>614</v>
      </c>
      <c r="E23" s="38">
        <f t="shared" si="0"/>
        <v>846</v>
      </c>
      <c r="F23" s="35">
        <f t="shared" si="0"/>
        <v>959</v>
      </c>
    </row>
    <row r="24" spans="1:26" ht="15.75" x14ac:dyDescent="0.25">
      <c r="B24" s="9"/>
      <c r="C24" s="27">
        <v>600</v>
      </c>
      <c r="D24" s="39">
        <f t="shared" si="0"/>
        <v>737</v>
      </c>
      <c r="E24" s="39">
        <f t="shared" si="0"/>
        <v>1015</v>
      </c>
      <c r="F24" s="36">
        <f t="shared" si="0"/>
        <v>1150</v>
      </c>
    </row>
    <row r="25" spans="1:26" ht="15.75" x14ac:dyDescent="0.25">
      <c r="B25" s="9"/>
      <c r="C25" s="26">
        <v>700</v>
      </c>
      <c r="D25" s="40">
        <f t="shared" si="0"/>
        <v>860</v>
      </c>
      <c r="E25" s="40">
        <f t="shared" si="0"/>
        <v>1184</v>
      </c>
      <c r="F25" s="28">
        <f t="shared" si="0"/>
        <v>1342</v>
      </c>
    </row>
    <row r="26" spans="1:26" ht="15.75" x14ac:dyDescent="0.25">
      <c r="B26" s="9"/>
      <c r="C26" s="27">
        <v>800</v>
      </c>
      <c r="D26" s="39">
        <f t="shared" si="0"/>
        <v>982</v>
      </c>
      <c r="E26" s="39">
        <f t="shared" si="0"/>
        <v>1353</v>
      </c>
      <c r="F26" s="36">
        <f t="shared" si="0"/>
        <v>1534</v>
      </c>
    </row>
    <row r="27" spans="1:26" ht="15.75" x14ac:dyDescent="0.25">
      <c r="B27" s="9"/>
      <c r="C27" s="26">
        <v>900</v>
      </c>
      <c r="D27" s="38">
        <f t="shared" si="0"/>
        <v>1105</v>
      </c>
      <c r="E27" s="38">
        <f t="shared" si="0"/>
        <v>1522</v>
      </c>
      <c r="F27" s="35">
        <f t="shared" si="0"/>
        <v>1725</v>
      </c>
    </row>
    <row r="28" spans="1:26" ht="15.75" x14ac:dyDescent="0.25">
      <c r="B28" s="9"/>
      <c r="C28" s="27">
        <v>1000</v>
      </c>
      <c r="D28" s="39">
        <f t="shared" si="0"/>
        <v>1228</v>
      </c>
      <c r="E28" s="39">
        <f t="shared" si="0"/>
        <v>1691</v>
      </c>
      <c r="F28" s="36">
        <f t="shared" si="0"/>
        <v>1917</v>
      </c>
    </row>
    <row r="29" spans="1:26" ht="15.75" x14ac:dyDescent="0.25">
      <c r="B29" s="9"/>
      <c r="C29" s="26">
        <v>1100</v>
      </c>
      <c r="D29" s="40">
        <f t="shared" si="0"/>
        <v>1351</v>
      </c>
      <c r="E29" s="40">
        <f t="shared" si="0"/>
        <v>1860</v>
      </c>
      <c r="F29" s="28">
        <f t="shared" si="0"/>
        <v>2109</v>
      </c>
    </row>
    <row r="30" spans="1:26" ht="15.75" x14ac:dyDescent="0.25">
      <c r="B30" s="9"/>
      <c r="C30" s="27">
        <v>1200</v>
      </c>
      <c r="D30" s="39">
        <f t="shared" si="0"/>
        <v>1474</v>
      </c>
      <c r="E30" s="39">
        <f t="shared" si="0"/>
        <v>2029</v>
      </c>
      <c r="F30" s="36">
        <f t="shared" si="0"/>
        <v>2300</v>
      </c>
    </row>
    <row r="31" spans="1:26" ht="15.75" x14ac:dyDescent="0.25">
      <c r="B31" s="9"/>
      <c r="C31" s="26">
        <v>1400</v>
      </c>
      <c r="D31" s="38">
        <f t="shared" si="0"/>
        <v>1719</v>
      </c>
      <c r="E31" s="38">
        <f t="shared" si="0"/>
        <v>2367</v>
      </c>
      <c r="F31" s="35">
        <f t="shared" si="0"/>
        <v>2684</v>
      </c>
    </row>
    <row r="32" spans="1:26" ht="15.75" x14ac:dyDescent="0.25">
      <c r="B32" s="9"/>
      <c r="C32" s="27">
        <v>1600</v>
      </c>
      <c r="D32" s="39">
        <f t="shared" si="0"/>
        <v>1965</v>
      </c>
      <c r="E32" s="39">
        <f t="shared" si="0"/>
        <v>2706</v>
      </c>
      <c r="F32" s="36">
        <f t="shared" si="0"/>
        <v>3067</v>
      </c>
    </row>
    <row r="33" spans="2:6" ht="15.75" x14ac:dyDescent="0.25">
      <c r="B33" s="9"/>
      <c r="C33" s="26">
        <v>1800</v>
      </c>
      <c r="D33" s="38">
        <f t="shared" si="0"/>
        <v>2210</v>
      </c>
      <c r="E33" s="38">
        <f t="shared" si="0"/>
        <v>3044</v>
      </c>
      <c r="F33" s="35">
        <f t="shared" si="0"/>
        <v>3451</v>
      </c>
    </row>
    <row r="34" spans="2:6" ht="15.75" x14ac:dyDescent="0.25">
      <c r="B34" s="9"/>
      <c r="C34" s="27">
        <v>2000</v>
      </c>
      <c r="D34" s="39">
        <f t="shared" si="0"/>
        <v>2456</v>
      </c>
      <c r="E34" s="39">
        <f t="shared" si="0"/>
        <v>3382</v>
      </c>
      <c r="F34" s="36">
        <f t="shared" si="0"/>
        <v>3834</v>
      </c>
    </row>
    <row r="35" spans="2:6" ht="15.75" x14ac:dyDescent="0.25">
      <c r="B35" s="9"/>
      <c r="C35" s="26">
        <v>2200</v>
      </c>
      <c r="D35" s="38">
        <f>ROUND(D$7*$C35/1000*($E$17/$A$17)^D$8,0)</f>
        <v>2702</v>
      </c>
      <c r="E35" s="38">
        <f>ROUND(E$7*$C35/1000*($E$17/$A$17)^E$8,0)</f>
        <v>3720</v>
      </c>
      <c r="F35" s="35"/>
    </row>
    <row r="36" spans="2:6" ht="16.5" thickBot="1" x14ac:dyDescent="0.3">
      <c r="B36" s="9"/>
      <c r="C36" s="27">
        <v>2400</v>
      </c>
      <c r="D36" s="41">
        <f>ROUND(D$7*$C36/1000*($E$17/$A$17)^D$8,0)</f>
        <v>2947</v>
      </c>
      <c r="E36" s="41">
        <f>ROUND(E$7*$C36/1000*($E$17/$A$17)^E$8,0)</f>
        <v>4058</v>
      </c>
      <c r="F36" s="42"/>
    </row>
  </sheetData>
  <sheetProtection algorithmName="SHA-512" hashValue="KmJt6RKUYeU7vJmbTGR3M4IbmCuqc06IqDRZEezMsoTL03K1yppwyXgMcreMTlCHQxPNjWD/aMAAfHdqnW+iHg==" saltValue="0tESrYWcRiqba/W06bdR4g==" spinCount="100000" sheet="1" objects="1" scenarios="1"/>
  <mergeCells count="13">
    <mergeCell ref="B4:C4"/>
    <mergeCell ref="E6:F6"/>
    <mergeCell ref="B7:C7"/>
    <mergeCell ref="E1:J1"/>
    <mergeCell ref="B11:C11"/>
    <mergeCell ref="E21:F21"/>
    <mergeCell ref="D20:F20"/>
    <mergeCell ref="B5:C5"/>
    <mergeCell ref="B6:C6"/>
    <mergeCell ref="D5:F5"/>
    <mergeCell ref="B8:C8"/>
    <mergeCell ref="B9:C9"/>
    <mergeCell ref="B10:C10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Premium Maternelle</vt:lpstr>
      <vt:lpstr>'Premium Maternelle'!Print_Area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2013-04-11T10:12:54Z</dcterms:created>
  <dcterms:modified xsi:type="dcterms:W3CDTF">2023-05-08T12:53:19Z</dcterms:modified>
</cp:coreProperties>
</file>