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HR FR\"/>
    </mc:Choice>
  </mc:AlternateContent>
  <xr:revisionPtr revIDLastSave="0" documentId="13_ncr:1_{98C666FD-B466-40AD-A8B8-AA854DD02E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o" sheetId="1" r:id="rId1"/>
  </sheets>
  <definedNames>
    <definedName name="_xlnm.Print_Area" localSheetId="0">Reno!$A$1:$Z$39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G33" i="1"/>
  <c r="H33" i="1"/>
  <c r="F34" i="1"/>
  <c r="G34" i="1"/>
  <c r="H34" i="1"/>
  <c r="C17" i="1" l="1"/>
  <c r="D39" i="1" s="1"/>
  <c r="F22" i="1" l="1"/>
  <c r="G25" i="1"/>
  <c r="C27" i="1"/>
  <c r="G28" i="1"/>
  <c r="C30" i="1"/>
  <c r="C31" i="1"/>
  <c r="G32" i="1"/>
  <c r="E35" i="1"/>
  <c r="D36" i="1"/>
  <c r="C22" i="1"/>
  <c r="G22" i="1"/>
  <c r="C23" i="1"/>
  <c r="G23" i="1"/>
  <c r="C24" i="1"/>
  <c r="G24" i="1"/>
  <c r="D25" i="1"/>
  <c r="H25" i="1"/>
  <c r="D26" i="1"/>
  <c r="H26" i="1"/>
  <c r="D27" i="1"/>
  <c r="H27" i="1"/>
  <c r="D28" i="1"/>
  <c r="H28" i="1"/>
  <c r="D29" i="1"/>
  <c r="H29" i="1"/>
  <c r="D30" i="1"/>
  <c r="H30" i="1"/>
  <c r="D31" i="1"/>
  <c r="H31" i="1"/>
  <c r="D32" i="1"/>
  <c r="H32" i="1"/>
  <c r="D33" i="1"/>
  <c r="C34" i="1"/>
  <c r="E36" i="1"/>
  <c r="D38" i="1"/>
  <c r="F23" i="1"/>
  <c r="C25" i="1"/>
  <c r="G27" i="1"/>
  <c r="C29" i="1"/>
  <c r="G30" i="1"/>
  <c r="C32" i="1"/>
  <c r="H22" i="1"/>
  <c r="H23" i="1"/>
  <c r="D24" i="1"/>
  <c r="H24" i="1"/>
  <c r="E25" i="1"/>
  <c r="E26" i="1"/>
  <c r="E27" i="1"/>
  <c r="E28" i="1"/>
  <c r="E29" i="1"/>
  <c r="E30" i="1"/>
  <c r="E31" i="1"/>
  <c r="E32" i="1"/>
  <c r="E33" i="1"/>
  <c r="D34" i="1"/>
  <c r="C35" i="1"/>
  <c r="F24" i="1"/>
  <c r="C26" i="1"/>
  <c r="G26" i="1"/>
  <c r="C28" i="1"/>
  <c r="G29" i="1"/>
  <c r="G31" i="1"/>
  <c r="C33" i="1"/>
  <c r="D22" i="1"/>
  <c r="D23" i="1"/>
  <c r="E22" i="1"/>
  <c r="E23" i="1"/>
  <c r="E24" i="1"/>
  <c r="F25" i="1"/>
  <c r="F26" i="1"/>
  <c r="F27" i="1"/>
  <c r="F28" i="1"/>
  <c r="F29" i="1"/>
  <c r="F30" i="1"/>
  <c r="F31" i="1"/>
  <c r="F32" i="1"/>
  <c r="E34" i="1"/>
  <c r="D35" i="1"/>
  <c r="C36" i="1"/>
  <c r="D37" i="1"/>
</calcChain>
</file>

<file path=xl/sharedStrings.xml><?xml version="1.0" encoding="utf-8"?>
<sst xmlns="http://schemas.openxmlformats.org/spreadsheetml/2006/main" count="27" uniqueCount="21">
  <si>
    <t>EN 442 Certification Data</t>
  </si>
  <si>
    <t>Hauteur</t>
  </si>
  <si>
    <t>550 mm</t>
  </si>
  <si>
    <t>950 mm</t>
  </si>
  <si>
    <t>Type</t>
  </si>
  <si>
    <t>W/m en 75/65/20°C</t>
  </si>
  <si>
    <t>n-Exposant</t>
  </si>
  <si>
    <t>Surface (m²/m)</t>
  </si>
  <si>
    <t>Poids (kg/m)</t>
  </si>
  <si>
    <t>Volume (l/m)</t>
  </si>
  <si>
    <t>Capacité thermique:</t>
  </si>
  <si>
    <t>Autres régimes de température?</t>
  </si>
  <si>
    <t>Temp. d'entrée (°C)</t>
  </si>
  <si>
    <t>&lt;&lt;&lt;</t>
  </si>
  <si>
    <t>Indiquez la temp. d'entrée souhaitée</t>
  </si>
  <si>
    <t>Temp. de sortie (°C)</t>
  </si>
  <si>
    <t>Indiquez la temp. de sortie souhaitée</t>
  </si>
  <si>
    <t>Temp.  ambiente (°C)</t>
  </si>
  <si>
    <t>Indiquez la temp. ambiente souhaitée</t>
  </si>
  <si>
    <t>Delta T</t>
  </si>
  <si>
    <t>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</si>
</sst>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0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/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84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0" borderId="3" xfId="1" applyNumberFormat="1" applyFont="1" applyFill="1" applyBorder="1" applyProtection="1">
      <protection hidden="1"/>
    </xf>
    <xf numFmtId="167" fontId="5" fillId="0" borderId="8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0" borderId="4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0" borderId="3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5" fontId="5" fillId="3" borderId="4" xfId="1" applyNumberFormat="1" applyFont="1" applyFill="1" applyBorder="1" applyProtection="1">
      <protection hidden="1"/>
    </xf>
    <xf numFmtId="165" fontId="5" fillId="3" borderId="9" xfId="1" applyNumberFormat="1" applyFont="1" applyFill="1" applyBorder="1" applyProtection="1">
      <protection hidden="1"/>
    </xf>
    <xf numFmtId="164" fontId="11" fillId="2" borderId="0" xfId="1" applyNumberFormat="1" applyFont="1" applyFill="1" applyAlignment="1" applyProtection="1">
      <protection hidden="1"/>
    </xf>
    <xf numFmtId="165" fontId="5" fillId="0" borderId="10" xfId="1" applyNumberFormat="1" applyFont="1" applyFill="1" applyBorder="1" applyProtection="1">
      <protection hidden="1"/>
    </xf>
    <xf numFmtId="165" fontId="5" fillId="3" borderId="2" xfId="1" applyNumberFormat="1" applyFont="1" applyFill="1" applyBorder="1" applyProtection="1">
      <protection hidden="1"/>
    </xf>
    <xf numFmtId="165" fontId="5" fillId="0" borderId="2" xfId="1" applyNumberFormat="1" applyFont="1" applyFill="1" applyBorder="1" applyProtection="1">
      <protection hidden="1"/>
    </xf>
    <xf numFmtId="165" fontId="5" fillId="3" borderId="11" xfId="1" applyNumberFormat="1" applyFont="1" applyFill="1" applyBorder="1" applyProtection="1">
      <protection hidden="1"/>
    </xf>
    <xf numFmtId="164" fontId="9" fillId="3" borderId="2" xfId="1" applyNumberFormat="1" applyFont="1" applyFill="1" applyBorder="1" applyAlignment="1" applyProtection="1">
      <alignment horizontal="center"/>
      <protection hidden="1"/>
    </xf>
    <xf numFmtId="164" fontId="9" fillId="3" borderId="12" xfId="1" applyNumberFormat="1" applyFont="1" applyFill="1" applyBorder="1" applyAlignment="1" applyProtection="1">
      <alignment horizontal="center"/>
      <protection hidden="1"/>
    </xf>
    <xf numFmtId="165" fontId="5" fillId="0" borderId="14" xfId="1" applyNumberFormat="1" applyFont="1" applyFill="1" applyBorder="1" applyAlignment="1" applyProtection="1">
      <alignment vertical="center"/>
      <protection hidden="1"/>
    </xf>
    <xf numFmtId="165" fontId="5" fillId="3" borderId="15" xfId="1" applyNumberFormat="1" applyFont="1" applyFill="1" applyBorder="1" applyAlignment="1" applyProtection="1">
      <alignment vertical="center"/>
      <protection hidden="1"/>
    </xf>
    <xf numFmtId="165" fontId="5" fillId="0" borderId="15" xfId="1" applyNumberFormat="1" applyFont="1" applyFill="1" applyBorder="1" applyAlignment="1" applyProtection="1">
      <alignment vertical="center"/>
      <protection hidden="1"/>
    </xf>
    <xf numFmtId="165" fontId="5" fillId="3" borderId="16" xfId="1" applyNumberFormat="1" applyFont="1" applyFill="1" applyBorder="1" applyAlignment="1" applyProtection="1">
      <alignment vertical="center"/>
      <protection hidden="1"/>
    </xf>
    <xf numFmtId="165" fontId="5" fillId="0" borderId="17" xfId="1" applyNumberFormat="1" applyFont="1" applyFill="1" applyBorder="1" applyProtection="1">
      <protection hidden="1"/>
    </xf>
    <xf numFmtId="165" fontId="5" fillId="3" borderId="18" xfId="1" applyNumberFormat="1" applyFont="1" applyFill="1" applyBorder="1" applyProtection="1">
      <protection hidden="1"/>
    </xf>
    <xf numFmtId="165" fontId="5" fillId="0" borderId="18" xfId="1" applyNumberFormat="1" applyFont="1" applyFill="1" applyBorder="1" applyProtection="1">
      <protection hidden="1"/>
    </xf>
    <xf numFmtId="165" fontId="5" fillId="3" borderId="19" xfId="1" applyNumberFormat="1" applyFont="1" applyFill="1" applyBorder="1" applyProtection="1">
      <protection hidden="1"/>
    </xf>
    <xf numFmtId="164" fontId="8" fillId="0" borderId="12" xfId="1" applyNumberFormat="1" applyFont="1" applyFill="1" applyBorder="1" applyAlignment="1" applyProtection="1">
      <alignment horizontal="center" vertical="center"/>
      <protection hidden="1"/>
    </xf>
    <xf numFmtId="164" fontId="8" fillId="3" borderId="12" xfId="1" applyNumberFormat="1" applyFont="1" applyFill="1" applyBorder="1" applyAlignment="1" applyProtection="1">
      <alignment horizontal="center" vertical="center"/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2" xfId="1" applyNumberFormat="1" applyFont="1" applyFill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11" xfId="1" applyNumberFormat="1" applyFont="1" applyFill="1" applyBorder="1" applyProtection="1">
      <protection hidden="1"/>
    </xf>
    <xf numFmtId="165" fontId="5" fillId="0" borderId="14" xfId="1" applyNumberFormat="1" applyFont="1" applyFill="1" applyBorder="1" applyProtection="1">
      <protection hidden="1"/>
    </xf>
    <xf numFmtId="166" fontId="5" fillId="3" borderId="15" xfId="1" applyNumberFormat="1" applyFont="1" applyFill="1" applyBorder="1" applyProtection="1">
      <protection hidden="1"/>
    </xf>
    <xf numFmtId="167" fontId="5" fillId="0" borderId="15" xfId="1" applyNumberFormat="1" applyFont="1" applyFill="1" applyBorder="1" applyProtection="1">
      <protection hidden="1"/>
    </xf>
    <xf numFmtId="167" fontId="5" fillId="3" borderId="15" xfId="1" applyNumberFormat="1" applyFont="1" applyFill="1" applyBorder="1" applyProtection="1">
      <protection hidden="1"/>
    </xf>
    <xf numFmtId="167" fontId="5" fillId="0" borderId="16" xfId="1" applyNumberFormat="1" applyFont="1" applyFill="1" applyBorder="1" applyProtection="1">
      <protection hidden="1"/>
    </xf>
    <xf numFmtId="166" fontId="5" fillId="3" borderId="18" xfId="1" applyNumberFormat="1" applyFont="1" applyFill="1" applyBorder="1" applyProtection="1">
      <protection hidden="1"/>
    </xf>
    <xf numFmtId="167" fontId="5" fillId="0" borderId="18" xfId="1" applyNumberFormat="1" applyFont="1" applyFill="1" applyBorder="1" applyProtection="1">
      <protection hidden="1"/>
    </xf>
    <xf numFmtId="167" fontId="5" fillId="3" borderId="18" xfId="1" applyNumberFormat="1" applyFont="1" applyFill="1" applyBorder="1" applyProtection="1">
      <protection hidden="1"/>
    </xf>
    <xf numFmtId="167" fontId="5" fillId="0" borderId="19" xfId="1" applyNumberFormat="1" applyFont="1" applyFill="1" applyBorder="1" applyProtection="1">
      <protection hidden="1"/>
    </xf>
    <xf numFmtId="164" fontId="7" fillId="0" borderId="11" xfId="1" applyNumberFormat="1" applyFont="1" applyFill="1" applyBorder="1" applyAlignment="1" applyProtection="1">
      <alignment horizontal="center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7" fillId="0" borderId="13" xfId="1" applyNumberFormat="1" applyFont="1" applyFill="1" applyBorder="1" applyAlignment="1" applyProtection="1">
      <alignment horizont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7" fillId="0" borderId="12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</cellXfs>
  <cellStyles count="3">
    <cellStyle name="Normal_EN442" xfId="1" xr:uid="{00000000-0005-0000-0000-000001000000}"/>
    <cellStyle name="Normal_LogW-test" xfId="2" xr:uid="{00000000-0005-0000-0000-000002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0" ht="30.75" customHeight="1" x14ac:dyDescent="0.5">
      <c r="A1" s="1"/>
      <c r="B1" s="2"/>
      <c r="C1" s="79" t="s">
        <v>20</v>
      </c>
      <c r="D1" s="79"/>
      <c r="E1" s="79"/>
      <c r="F1" s="79"/>
      <c r="G1" s="79"/>
      <c r="H1" s="79"/>
    </row>
    <row r="2" spans="1:10" ht="15.75" customHeight="1" x14ac:dyDescent="0.25">
      <c r="A2" s="4"/>
      <c r="B2" s="5"/>
    </row>
    <row r="3" spans="1:10" ht="21" x14ac:dyDescent="0.35">
      <c r="A3" s="7" t="s">
        <v>0</v>
      </c>
      <c r="B3" s="8"/>
      <c r="C3" s="6"/>
      <c r="D3" s="6"/>
      <c r="E3" s="6"/>
      <c r="F3" s="6"/>
      <c r="G3" s="6"/>
      <c r="H3" s="6"/>
      <c r="I3" s="6"/>
      <c r="J3" s="6"/>
    </row>
    <row r="4" spans="1:10" ht="15.75" x14ac:dyDescent="0.25">
      <c r="A4" s="72" t="s">
        <v>1</v>
      </c>
      <c r="B4" s="76"/>
      <c r="C4" s="77" t="s">
        <v>2</v>
      </c>
      <c r="D4" s="77"/>
      <c r="E4" s="77"/>
      <c r="F4" s="77" t="s">
        <v>3</v>
      </c>
      <c r="G4" s="77"/>
      <c r="H4" s="77"/>
    </row>
    <row r="5" spans="1:10" ht="15.75" x14ac:dyDescent="0.25">
      <c r="A5" s="80" t="s">
        <v>4</v>
      </c>
      <c r="B5" s="81"/>
      <c r="C5" s="9">
        <v>21</v>
      </c>
      <c r="D5" s="9">
        <v>22</v>
      </c>
      <c r="E5" s="9">
        <v>33</v>
      </c>
      <c r="F5" s="9">
        <v>21</v>
      </c>
      <c r="G5" s="9">
        <v>22</v>
      </c>
      <c r="H5" s="9">
        <v>33</v>
      </c>
    </row>
    <row r="6" spans="1:10" ht="16.5" thickBot="1" x14ac:dyDescent="0.3">
      <c r="A6" s="82"/>
      <c r="B6" s="83"/>
      <c r="C6" s="70"/>
      <c r="D6" s="70"/>
      <c r="E6" s="70"/>
      <c r="F6" s="70"/>
      <c r="G6" s="70"/>
      <c r="H6" s="70"/>
    </row>
    <row r="7" spans="1:10" ht="15.75" x14ac:dyDescent="0.25">
      <c r="A7" s="72" t="s">
        <v>5</v>
      </c>
      <c r="B7" s="73"/>
      <c r="C7" s="10">
        <v>1250</v>
      </c>
      <c r="D7" s="50">
        <v>1614</v>
      </c>
      <c r="E7" s="60">
        <v>2224</v>
      </c>
      <c r="F7" s="40">
        <v>1906</v>
      </c>
      <c r="G7" s="10">
        <v>2406</v>
      </c>
      <c r="H7" s="11">
        <v>3427</v>
      </c>
    </row>
    <row r="8" spans="1:10" ht="15.75" x14ac:dyDescent="0.25">
      <c r="A8" s="74" t="s">
        <v>6</v>
      </c>
      <c r="B8" s="75"/>
      <c r="C8" s="12">
        <v>1.3367</v>
      </c>
      <c r="D8" s="65">
        <v>1.3331999999999999</v>
      </c>
      <c r="E8" s="61">
        <v>1.3218000000000001</v>
      </c>
      <c r="F8" s="56">
        <v>1.3277000000000001</v>
      </c>
      <c r="G8" s="12">
        <v>1.3355999999999999</v>
      </c>
      <c r="H8" s="13">
        <v>1.3423</v>
      </c>
    </row>
    <row r="9" spans="1:10" ht="15.75" x14ac:dyDescent="0.25">
      <c r="A9" s="72" t="s">
        <v>7</v>
      </c>
      <c r="B9" s="73"/>
      <c r="C9" s="14">
        <v>4.78</v>
      </c>
      <c r="D9" s="66">
        <v>7.04</v>
      </c>
      <c r="E9" s="62">
        <v>10.55</v>
      </c>
      <c r="F9" s="57">
        <v>8.52</v>
      </c>
      <c r="G9" s="14">
        <v>12.68</v>
      </c>
      <c r="H9" s="15">
        <v>19.02</v>
      </c>
    </row>
    <row r="10" spans="1:10" ht="15.75" x14ac:dyDescent="0.25">
      <c r="A10" s="74" t="s">
        <v>8</v>
      </c>
      <c r="B10" s="75"/>
      <c r="C10" s="16">
        <v>27.21</v>
      </c>
      <c r="D10" s="67">
        <v>31.97</v>
      </c>
      <c r="E10" s="63">
        <v>47.95</v>
      </c>
      <c r="F10" s="58">
        <v>45</v>
      </c>
      <c r="G10" s="16">
        <v>53.5</v>
      </c>
      <c r="H10" s="17">
        <v>78</v>
      </c>
    </row>
    <row r="11" spans="1:10" ht="16.5" thickBot="1" x14ac:dyDescent="0.3">
      <c r="A11" s="72" t="s">
        <v>9</v>
      </c>
      <c r="B11" s="73"/>
      <c r="C11" s="18">
        <v>5.94</v>
      </c>
      <c r="D11" s="68">
        <v>6.12</v>
      </c>
      <c r="E11" s="64">
        <v>9.07</v>
      </c>
      <c r="F11" s="59">
        <v>10.1</v>
      </c>
      <c r="G11" s="18">
        <v>10.050000000000001</v>
      </c>
      <c r="H11" s="19">
        <v>15.3</v>
      </c>
    </row>
    <row r="12" spans="1:10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ht="21" x14ac:dyDescent="0.35">
      <c r="A13" s="20" t="s">
        <v>10</v>
      </c>
      <c r="B13" s="20"/>
      <c r="C13" s="20"/>
      <c r="D13" s="21"/>
      <c r="E13" s="39" t="s">
        <v>11</v>
      </c>
      <c r="F13" s="39"/>
      <c r="G13" s="39"/>
      <c r="H13" s="39"/>
      <c r="J13" s="39"/>
    </row>
    <row r="14" spans="1:10" ht="15.75" x14ac:dyDescent="0.25">
      <c r="A14" s="22" t="s">
        <v>12</v>
      </c>
      <c r="B14" s="22"/>
      <c r="C14" s="23">
        <v>75</v>
      </c>
      <c r="D14" s="24" t="s">
        <v>13</v>
      </c>
      <c r="E14" s="25" t="s">
        <v>14</v>
      </c>
      <c r="F14" s="25"/>
      <c r="G14" s="25"/>
      <c r="H14" s="25"/>
      <c r="J14" s="25"/>
    </row>
    <row r="15" spans="1:10" ht="15.75" x14ac:dyDescent="0.25">
      <c r="A15" s="22" t="s">
        <v>15</v>
      </c>
      <c r="B15" s="22"/>
      <c r="C15" s="23">
        <v>65</v>
      </c>
      <c r="D15" s="24" t="s">
        <v>13</v>
      </c>
      <c r="E15" s="25" t="s">
        <v>16</v>
      </c>
      <c r="F15" s="25"/>
      <c r="G15" s="25"/>
      <c r="H15" s="25"/>
      <c r="J15" s="25"/>
    </row>
    <row r="16" spans="1:10" ht="15.75" x14ac:dyDescent="0.25">
      <c r="A16" s="22" t="s">
        <v>17</v>
      </c>
      <c r="B16" s="22"/>
      <c r="C16" s="23">
        <v>20</v>
      </c>
      <c r="D16" s="24" t="s">
        <v>13</v>
      </c>
      <c r="E16" s="25" t="s">
        <v>18</v>
      </c>
      <c r="F16" s="25"/>
      <c r="G16" s="25"/>
      <c r="H16" s="25"/>
      <c r="J16" s="25"/>
    </row>
    <row r="17" spans="1:10" ht="15.75" x14ac:dyDescent="0.25">
      <c r="A17" s="26" t="s">
        <v>19</v>
      </c>
      <c r="B17" s="26"/>
      <c r="C17" s="27">
        <f>(AVERAGE(C14:C15))-C16</f>
        <v>50</v>
      </c>
      <c r="D17" s="28"/>
      <c r="E17" s="29"/>
      <c r="F17" s="6"/>
      <c r="G17" s="6"/>
      <c r="H17" s="6"/>
      <c r="I17" s="28"/>
      <c r="J17" s="28"/>
    </row>
    <row r="18" spans="1:10" ht="15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5.75" x14ac:dyDescent="0.25">
      <c r="A19" s="28"/>
      <c r="B19" s="30" t="s">
        <v>1</v>
      </c>
      <c r="C19" s="76" t="s">
        <v>2</v>
      </c>
      <c r="D19" s="77"/>
      <c r="E19" s="78"/>
      <c r="F19" s="76" t="s">
        <v>3</v>
      </c>
      <c r="G19" s="77"/>
      <c r="H19" s="77"/>
    </row>
    <row r="20" spans="1:10" ht="15.75" x14ac:dyDescent="0.25">
      <c r="A20" s="28"/>
      <c r="B20" s="31" t="s">
        <v>4</v>
      </c>
      <c r="C20" s="44">
        <v>21</v>
      </c>
      <c r="D20" s="9">
        <v>22</v>
      </c>
      <c r="E20" s="45">
        <v>33</v>
      </c>
      <c r="F20" s="44">
        <v>21</v>
      </c>
      <c r="G20" s="9">
        <v>22</v>
      </c>
      <c r="H20" s="9">
        <v>33</v>
      </c>
    </row>
    <row r="21" spans="1:10" ht="16.5" thickBot="1" x14ac:dyDescent="0.3">
      <c r="A21" s="28"/>
      <c r="B21" s="32"/>
      <c r="C21" s="69"/>
      <c r="D21" s="70"/>
      <c r="E21" s="71"/>
      <c r="F21" s="69"/>
      <c r="G21" s="70"/>
      <c r="H21" s="70"/>
    </row>
    <row r="22" spans="1:10" ht="15.75" x14ac:dyDescent="0.25">
      <c r="A22" s="28"/>
      <c r="B22" s="54">
        <v>400</v>
      </c>
      <c r="C22" s="40">
        <f t="shared" ref="C22:H34" si="0">ROUND((($C$17/50)^C$8)*(C$7/1000*$B22),0)</f>
        <v>500</v>
      </c>
      <c r="D22" s="50">
        <f t="shared" si="0"/>
        <v>646</v>
      </c>
      <c r="E22" s="46">
        <f t="shared" si="0"/>
        <v>890</v>
      </c>
      <c r="F22" s="40">
        <f t="shared" si="0"/>
        <v>762</v>
      </c>
      <c r="G22" s="10">
        <f t="shared" si="0"/>
        <v>962</v>
      </c>
      <c r="H22" s="11">
        <f t="shared" si="0"/>
        <v>1371</v>
      </c>
    </row>
    <row r="23" spans="1:10" ht="15.75" x14ac:dyDescent="0.25">
      <c r="A23" s="28"/>
      <c r="B23" s="55">
        <v>500</v>
      </c>
      <c r="C23" s="41">
        <f t="shared" si="0"/>
        <v>625</v>
      </c>
      <c r="D23" s="51">
        <f t="shared" si="0"/>
        <v>807</v>
      </c>
      <c r="E23" s="47">
        <f t="shared" si="0"/>
        <v>1112</v>
      </c>
      <c r="F23" s="41">
        <f t="shared" si="0"/>
        <v>953</v>
      </c>
      <c r="G23" s="33">
        <f t="shared" si="0"/>
        <v>1203</v>
      </c>
      <c r="H23" s="34">
        <f t="shared" si="0"/>
        <v>1714</v>
      </c>
    </row>
    <row r="24" spans="1:10" ht="15.75" x14ac:dyDescent="0.25">
      <c r="A24" s="28"/>
      <c r="B24" s="54">
        <v>600</v>
      </c>
      <c r="C24" s="42">
        <f t="shared" si="0"/>
        <v>750</v>
      </c>
      <c r="D24" s="52">
        <f t="shared" si="0"/>
        <v>968</v>
      </c>
      <c r="E24" s="48">
        <f t="shared" si="0"/>
        <v>1334</v>
      </c>
      <c r="F24" s="42">
        <f t="shared" si="0"/>
        <v>1144</v>
      </c>
      <c r="G24" s="35">
        <f t="shared" si="0"/>
        <v>1444</v>
      </c>
      <c r="H24" s="36">
        <f t="shared" si="0"/>
        <v>2056</v>
      </c>
    </row>
    <row r="25" spans="1:10" ht="15.75" x14ac:dyDescent="0.25">
      <c r="A25" s="28"/>
      <c r="B25" s="55">
        <v>700</v>
      </c>
      <c r="C25" s="41">
        <f t="shared" si="0"/>
        <v>875</v>
      </c>
      <c r="D25" s="51">
        <f t="shared" si="0"/>
        <v>1130</v>
      </c>
      <c r="E25" s="47">
        <f t="shared" si="0"/>
        <v>1557</v>
      </c>
      <c r="F25" s="41">
        <f t="shared" si="0"/>
        <v>1334</v>
      </c>
      <c r="G25" s="33">
        <f t="shared" si="0"/>
        <v>1684</v>
      </c>
      <c r="H25" s="34">
        <f t="shared" si="0"/>
        <v>2399</v>
      </c>
    </row>
    <row r="26" spans="1:10" ht="15.75" x14ac:dyDescent="0.25">
      <c r="A26" s="28"/>
      <c r="B26" s="54">
        <v>800</v>
      </c>
      <c r="C26" s="42">
        <f t="shared" si="0"/>
        <v>1000</v>
      </c>
      <c r="D26" s="52">
        <f t="shared" si="0"/>
        <v>1291</v>
      </c>
      <c r="E26" s="48">
        <f t="shared" si="0"/>
        <v>1779</v>
      </c>
      <c r="F26" s="42">
        <f t="shared" si="0"/>
        <v>1525</v>
      </c>
      <c r="G26" s="35">
        <f t="shared" si="0"/>
        <v>1925</v>
      </c>
      <c r="H26" s="36">
        <f t="shared" si="0"/>
        <v>2742</v>
      </c>
    </row>
    <row r="27" spans="1:10" ht="15.75" x14ac:dyDescent="0.25">
      <c r="A27" s="28"/>
      <c r="B27" s="55">
        <v>900</v>
      </c>
      <c r="C27" s="41">
        <f t="shared" si="0"/>
        <v>1125</v>
      </c>
      <c r="D27" s="51">
        <f t="shared" si="0"/>
        <v>1453</v>
      </c>
      <c r="E27" s="47">
        <f t="shared" si="0"/>
        <v>2002</v>
      </c>
      <c r="F27" s="41">
        <f t="shared" si="0"/>
        <v>1715</v>
      </c>
      <c r="G27" s="33">
        <f t="shared" si="0"/>
        <v>2165</v>
      </c>
      <c r="H27" s="34">
        <f t="shared" si="0"/>
        <v>3084</v>
      </c>
    </row>
    <row r="28" spans="1:10" ht="15.75" x14ac:dyDescent="0.25">
      <c r="A28" s="28"/>
      <c r="B28" s="54">
        <v>1000</v>
      </c>
      <c r="C28" s="42">
        <f t="shared" si="0"/>
        <v>1250</v>
      </c>
      <c r="D28" s="52">
        <f t="shared" si="0"/>
        <v>1614</v>
      </c>
      <c r="E28" s="48">
        <f t="shared" si="0"/>
        <v>2224</v>
      </c>
      <c r="F28" s="42">
        <f t="shared" si="0"/>
        <v>1906</v>
      </c>
      <c r="G28" s="35">
        <f t="shared" si="0"/>
        <v>2406</v>
      </c>
      <c r="H28" s="36">
        <f t="shared" si="0"/>
        <v>3427</v>
      </c>
    </row>
    <row r="29" spans="1:10" ht="15.75" x14ac:dyDescent="0.25">
      <c r="A29" s="28"/>
      <c r="B29" s="55">
        <v>1100</v>
      </c>
      <c r="C29" s="41">
        <f t="shared" si="0"/>
        <v>1375</v>
      </c>
      <c r="D29" s="51">
        <f t="shared" si="0"/>
        <v>1775</v>
      </c>
      <c r="E29" s="47">
        <f t="shared" si="0"/>
        <v>2446</v>
      </c>
      <c r="F29" s="41">
        <f t="shared" si="0"/>
        <v>2097</v>
      </c>
      <c r="G29" s="33">
        <f t="shared" si="0"/>
        <v>2647</v>
      </c>
      <c r="H29" s="34">
        <f t="shared" si="0"/>
        <v>3770</v>
      </c>
    </row>
    <row r="30" spans="1:10" ht="15.75" x14ac:dyDescent="0.25">
      <c r="A30" s="28"/>
      <c r="B30" s="54">
        <v>1200</v>
      </c>
      <c r="C30" s="42">
        <f t="shared" si="0"/>
        <v>1500</v>
      </c>
      <c r="D30" s="52">
        <f t="shared" si="0"/>
        <v>1937</v>
      </c>
      <c r="E30" s="48">
        <f t="shared" si="0"/>
        <v>2669</v>
      </c>
      <c r="F30" s="42">
        <f t="shared" si="0"/>
        <v>2287</v>
      </c>
      <c r="G30" s="35">
        <f t="shared" si="0"/>
        <v>2887</v>
      </c>
      <c r="H30" s="36">
        <f t="shared" si="0"/>
        <v>4112</v>
      </c>
    </row>
    <row r="31" spans="1:10" ht="15.75" x14ac:dyDescent="0.25">
      <c r="A31" s="28"/>
      <c r="B31" s="55">
        <v>1400</v>
      </c>
      <c r="C31" s="41">
        <f t="shared" si="0"/>
        <v>1750</v>
      </c>
      <c r="D31" s="51">
        <f t="shared" si="0"/>
        <v>2260</v>
      </c>
      <c r="E31" s="47">
        <f t="shared" si="0"/>
        <v>3114</v>
      </c>
      <c r="F31" s="41">
        <f t="shared" si="0"/>
        <v>2668</v>
      </c>
      <c r="G31" s="33">
        <f t="shared" si="0"/>
        <v>3368</v>
      </c>
      <c r="H31" s="34">
        <f t="shared" si="0"/>
        <v>4798</v>
      </c>
    </row>
    <row r="32" spans="1:10" ht="15.75" x14ac:dyDescent="0.25">
      <c r="A32" s="28"/>
      <c r="B32" s="54">
        <v>1600</v>
      </c>
      <c r="C32" s="42">
        <f t="shared" si="0"/>
        <v>2000</v>
      </c>
      <c r="D32" s="52">
        <f t="shared" si="0"/>
        <v>2582</v>
      </c>
      <c r="E32" s="48">
        <f t="shared" si="0"/>
        <v>3558</v>
      </c>
      <c r="F32" s="42">
        <f t="shared" si="0"/>
        <v>3050</v>
      </c>
      <c r="G32" s="35">
        <f t="shared" si="0"/>
        <v>3850</v>
      </c>
      <c r="H32" s="36">
        <f t="shared" si="0"/>
        <v>5483</v>
      </c>
    </row>
    <row r="33" spans="1:8" ht="15.75" x14ac:dyDescent="0.25">
      <c r="A33" s="28"/>
      <c r="B33" s="55">
        <v>1800</v>
      </c>
      <c r="C33" s="41">
        <f t="shared" si="0"/>
        <v>2250</v>
      </c>
      <c r="D33" s="51">
        <f t="shared" si="0"/>
        <v>2905</v>
      </c>
      <c r="E33" s="47">
        <f t="shared" si="0"/>
        <v>4003</v>
      </c>
      <c r="F33" s="41">
        <f t="shared" si="0"/>
        <v>3431</v>
      </c>
      <c r="G33" s="33">
        <f t="shared" si="0"/>
        <v>4331</v>
      </c>
      <c r="H33" s="34">
        <f t="shared" si="0"/>
        <v>6169</v>
      </c>
    </row>
    <row r="34" spans="1:8" ht="15.75" x14ac:dyDescent="0.25">
      <c r="A34" s="28"/>
      <c r="B34" s="54">
        <v>2000</v>
      </c>
      <c r="C34" s="42">
        <f t="shared" si="0"/>
        <v>2500</v>
      </c>
      <c r="D34" s="52">
        <f t="shared" si="0"/>
        <v>3228</v>
      </c>
      <c r="E34" s="48">
        <f t="shared" si="0"/>
        <v>4448</v>
      </c>
      <c r="F34" s="42">
        <f t="shared" si="0"/>
        <v>3812</v>
      </c>
      <c r="G34" s="35">
        <f t="shared" si="0"/>
        <v>4812</v>
      </c>
      <c r="H34" s="36">
        <f t="shared" si="0"/>
        <v>6854</v>
      </c>
    </row>
    <row r="35" spans="1:8" ht="15.75" x14ac:dyDescent="0.25">
      <c r="A35" s="28"/>
      <c r="B35" s="55">
        <v>2200</v>
      </c>
      <c r="C35" s="41">
        <f t="shared" ref="C35:E36" si="1">ROUND((($C$17/50)^C$8)*(C$7/1000*$B35),0)</f>
        <v>2750</v>
      </c>
      <c r="D35" s="51">
        <f t="shared" si="1"/>
        <v>3551</v>
      </c>
      <c r="E35" s="47">
        <f t="shared" si="1"/>
        <v>4893</v>
      </c>
      <c r="F35" s="41"/>
      <c r="G35" s="33"/>
      <c r="H35" s="34"/>
    </row>
    <row r="36" spans="1:8" ht="15.75" x14ac:dyDescent="0.25">
      <c r="A36" s="28"/>
      <c r="B36" s="54">
        <v>2400</v>
      </c>
      <c r="C36" s="42">
        <f t="shared" si="1"/>
        <v>3000</v>
      </c>
      <c r="D36" s="52">
        <f t="shared" si="1"/>
        <v>3874</v>
      </c>
      <c r="E36" s="48">
        <f t="shared" si="1"/>
        <v>5338</v>
      </c>
      <c r="F36" s="42"/>
      <c r="G36" s="35"/>
      <c r="H36" s="36"/>
    </row>
    <row r="37" spans="1:8" ht="15.75" x14ac:dyDescent="0.25">
      <c r="A37" s="28"/>
      <c r="B37" s="55">
        <v>2600</v>
      </c>
      <c r="C37" s="41"/>
      <c r="D37" s="51">
        <f>ROUND((($C$17/50)^D$8)*(D$7/1000*$B37),0)</f>
        <v>4196</v>
      </c>
      <c r="E37" s="47"/>
      <c r="F37" s="41"/>
      <c r="G37" s="33"/>
      <c r="H37" s="34"/>
    </row>
    <row r="38" spans="1:8" ht="15.75" x14ac:dyDescent="0.25">
      <c r="A38" s="28"/>
      <c r="B38" s="54">
        <v>2800</v>
      </c>
      <c r="C38" s="42"/>
      <c r="D38" s="52">
        <f>ROUND((($C$17/50)^D$8)*(D$7/1000*$B38),0)</f>
        <v>4519</v>
      </c>
      <c r="E38" s="48"/>
      <c r="F38" s="42"/>
      <c r="G38" s="35"/>
      <c r="H38" s="36"/>
    </row>
    <row r="39" spans="1:8" ht="16.5" thickBot="1" x14ac:dyDescent="0.3">
      <c r="A39" s="28"/>
      <c r="B39" s="55">
        <v>3000</v>
      </c>
      <c r="C39" s="43"/>
      <c r="D39" s="53">
        <f>ROUND((($C$17/50)^D$8)*(D$7/1000*$B39),0)</f>
        <v>4842</v>
      </c>
      <c r="E39" s="49"/>
      <c r="F39" s="43"/>
      <c r="G39" s="37"/>
      <c r="H39" s="38"/>
    </row>
  </sheetData>
  <sheetProtection algorithmName="SHA-512" hashValue="InQ/bs4X6aqWN7yCLh3QQ+fRbLgQCCF5VFSrnNgr5h4BMQA1yZ4x7e68a/eWDtrOr2X33d9RtrQqZC4yy+4wEw==" saltValue="Vob3htKXHntsVG7eOA4LpQ==" spinCount="100000" sheet="1" objects="1" scenarios="1"/>
  <mergeCells count="17">
    <mergeCell ref="A8:B8"/>
    <mergeCell ref="C1:H1"/>
    <mergeCell ref="A4:B4"/>
    <mergeCell ref="C4:E4"/>
    <mergeCell ref="F4:H4"/>
    <mergeCell ref="A5:B5"/>
    <mergeCell ref="A6:B6"/>
    <mergeCell ref="C6:E6"/>
    <mergeCell ref="F6:H6"/>
    <mergeCell ref="A7:B7"/>
    <mergeCell ref="C21:E21"/>
    <mergeCell ref="F21:H21"/>
    <mergeCell ref="A9:B9"/>
    <mergeCell ref="A10:B10"/>
    <mergeCell ref="A11:B11"/>
    <mergeCell ref="C19:E19"/>
    <mergeCell ref="F19:H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Reno</vt:lpstr>
      <vt:lpstr>Reno!Afdrukbereik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2013-04-11T09:58:08Z</dcterms:created>
  <dcterms:modified xsi:type="dcterms:W3CDTF">2021-08-25T06:42:00Z</dcterms:modified>
</cp:coreProperties>
</file>