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HR GE\"/>
    </mc:Choice>
  </mc:AlternateContent>
  <xr:revisionPtr revIDLastSave="0" documentId="13_ncr:1_{F76071C5-4FE5-4A8E-94A1-A40E7918B9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no" sheetId="1" r:id="rId1"/>
  </sheets>
  <definedNames>
    <definedName name="_xlnm.Print_Area" localSheetId="0">Reno!$B$1:$AA$39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G33" i="1" s="1"/>
  <c r="A17" i="1"/>
  <c r="G34" i="1" l="1"/>
  <c r="I33" i="1"/>
  <c r="I34" i="1"/>
  <c r="H33" i="1"/>
  <c r="H34" i="1"/>
  <c r="E39" i="1"/>
  <c r="G22" i="1"/>
  <c r="D25" i="1"/>
  <c r="D26" i="1"/>
  <c r="D27" i="1"/>
  <c r="H27" i="1"/>
  <c r="H28" i="1"/>
  <c r="D29" i="1"/>
  <c r="H29" i="1"/>
  <c r="D30" i="1"/>
  <c r="H30" i="1"/>
  <c r="D31" i="1"/>
  <c r="H31" i="1"/>
  <c r="D32" i="1"/>
  <c r="H32" i="1"/>
  <c r="D33" i="1"/>
  <c r="F35" i="1"/>
  <c r="E36" i="1"/>
  <c r="D22" i="1"/>
  <c r="H22" i="1"/>
  <c r="D23" i="1"/>
  <c r="H23" i="1"/>
  <c r="D24" i="1"/>
  <c r="H24" i="1"/>
  <c r="E25" i="1"/>
  <c r="I25" i="1"/>
  <c r="E26" i="1"/>
  <c r="I26" i="1"/>
  <c r="E27" i="1"/>
  <c r="I27" i="1"/>
  <c r="E28" i="1"/>
  <c r="I28" i="1"/>
  <c r="E29" i="1"/>
  <c r="I29" i="1"/>
  <c r="E30" i="1"/>
  <c r="I30" i="1"/>
  <c r="E31" i="1"/>
  <c r="I31" i="1"/>
  <c r="E32" i="1"/>
  <c r="I32" i="1"/>
  <c r="E33" i="1"/>
  <c r="D34" i="1"/>
  <c r="F36" i="1"/>
  <c r="E38" i="1"/>
  <c r="E22" i="1"/>
  <c r="I22" i="1"/>
  <c r="E23" i="1"/>
  <c r="I23" i="1"/>
  <c r="E24" i="1"/>
  <c r="I24" i="1"/>
  <c r="F25" i="1"/>
  <c r="F26" i="1"/>
  <c r="F27" i="1"/>
  <c r="F28" i="1"/>
  <c r="F29" i="1"/>
  <c r="F30" i="1"/>
  <c r="F31" i="1"/>
  <c r="F32" i="1"/>
  <c r="F33" i="1"/>
  <c r="E34" i="1"/>
  <c r="D35" i="1"/>
  <c r="G23" i="1"/>
  <c r="G24" i="1"/>
  <c r="H25" i="1"/>
  <c r="H26" i="1"/>
  <c r="D28" i="1"/>
  <c r="F22" i="1"/>
  <c r="F23" i="1"/>
  <c r="F24" i="1"/>
  <c r="G25" i="1"/>
  <c r="G26" i="1"/>
  <c r="G27" i="1"/>
  <c r="G28" i="1"/>
  <c r="G29" i="1"/>
  <c r="G30" i="1"/>
  <c r="G31" i="1"/>
  <c r="G32" i="1"/>
  <c r="F34" i="1"/>
  <c r="E35" i="1"/>
  <c r="D36" i="1"/>
  <c r="E37" i="1"/>
</calcChain>
</file>

<file path=xl/sharedStrings.xml><?xml version="1.0" encoding="utf-8"?>
<sst xmlns="http://schemas.openxmlformats.org/spreadsheetml/2006/main" count="27" uniqueCount="21">
  <si>
    <t>EN 442 Certification Data</t>
  </si>
  <si>
    <t>Bauhöhe</t>
  </si>
  <si>
    <t>550 mm</t>
  </si>
  <si>
    <t>950 mm</t>
  </si>
  <si>
    <t>Typ</t>
  </si>
  <si>
    <t>W/m bei 75/65/20°C</t>
  </si>
  <si>
    <t>n-Exponent</t>
  </si>
  <si>
    <t>Oberfläche (m²/m)</t>
  </si>
  <si>
    <t>Gewicht (kg/m)</t>
  </si>
  <si>
    <t>Wasserinhalt (l/m)</t>
  </si>
  <si>
    <t>Wärmeleistungen: (Logarithmisch)</t>
  </si>
  <si>
    <t>Weitere Betriebstemperaturen?</t>
  </si>
  <si>
    <t>Vorlauftemperatur (°C)</t>
  </si>
  <si>
    <t>&lt;&lt;&lt;</t>
  </si>
  <si>
    <t>Vorlauftemperatur eintragen</t>
  </si>
  <si>
    <t>Rücklauftemperatur (°C)</t>
  </si>
  <si>
    <t>Rücklauftemperatur eintragen</t>
  </si>
  <si>
    <t>Raumtemperatur (°C)</t>
  </si>
  <si>
    <t>Raumtemperatur eintragen</t>
  </si>
  <si>
    <t>Delta T</t>
  </si>
  <si>
    <t>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</si>
</sst>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indexed="44"/>
        <bgColor indexed="64"/>
      </patternFill>
    </fill>
  </fills>
  <borders count="22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medium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0000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medium">
        <color rgb="FFFF0000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79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9" fillId="3" borderId="3" xfId="1" applyNumberFormat="1" applyFont="1" applyFill="1" applyBorder="1" applyAlignment="1" applyProtection="1">
      <alignment horizontal="center"/>
      <protection hidden="1"/>
    </xf>
    <xf numFmtId="165" fontId="5" fillId="0" borderId="6" xfId="1" applyNumberFormat="1" applyFont="1" applyFill="1" applyBorder="1" applyProtection="1">
      <protection hidden="1"/>
    </xf>
    <xf numFmtId="165" fontId="5" fillId="0" borderId="7" xfId="1" applyNumberFormat="1" applyFont="1" applyFill="1" applyBorder="1" applyProtection="1">
      <protection hidden="1"/>
    </xf>
    <xf numFmtId="166" fontId="5" fillId="3" borderId="3" xfId="1" applyNumberFormat="1" applyFont="1" applyFill="1" applyBorder="1" applyProtection="1">
      <protection hidden="1"/>
    </xf>
    <xf numFmtId="166" fontId="5" fillId="3" borderId="8" xfId="1" applyNumberFormat="1" applyFont="1" applyFill="1" applyBorder="1" applyProtection="1">
      <protection hidden="1"/>
    </xf>
    <xf numFmtId="167" fontId="5" fillId="0" borderId="3" xfId="1" applyNumberFormat="1" applyFont="1" applyFill="1" applyBorder="1" applyProtection="1">
      <protection hidden="1"/>
    </xf>
    <xf numFmtId="167" fontId="5" fillId="0" borderId="8" xfId="1" applyNumberFormat="1" applyFont="1" applyFill="1" applyBorder="1" applyProtection="1"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3" borderId="8" xfId="1" applyNumberFormat="1" applyFont="1" applyFill="1" applyBorder="1" applyProtection="1">
      <protection hidden="1"/>
    </xf>
    <xf numFmtId="167" fontId="5" fillId="0" borderId="4" xfId="1" applyNumberFormat="1" applyFont="1" applyFill="1" applyBorder="1" applyProtection="1">
      <protection hidden="1"/>
    </xf>
    <xf numFmtId="167" fontId="5" fillId="0" borderId="9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protection hidden="1"/>
    </xf>
    <xf numFmtId="164" fontId="13" fillId="4" borderId="10" xfId="2" applyNumberFormat="1" applyFont="1" applyFill="1" applyBorder="1" applyAlignment="1" applyProtection="1">
      <alignment horizontal="center"/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0" fontId="14" fillId="2" borderId="0" xfId="2" applyFont="1" applyFill="1" applyBorder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/>
      <protection hidden="1"/>
    </xf>
    <xf numFmtId="164" fontId="15" fillId="0" borderId="0" xfId="0" applyNumberFormat="1" applyFont="1" applyFill="1" applyBorder="1" applyAlignment="1" applyProtection="1">
      <protection hidden="1"/>
    </xf>
    <xf numFmtId="164" fontId="13" fillId="4" borderId="11" xfId="2" applyNumberFormat="1" applyFont="1" applyFill="1" applyBorder="1" applyAlignment="1" applyProtection="1">
      <alignment horizontal="center"/>
      <protection hidden="1"/>
    </xf>
    <xf numFmtId="2" fontId="9" fillId="4" borderId="12" xfId="2" applyNumberFormat="1" applyFont="1" applyFill="1" applyBorder="1" applyAlignment="1" applyProtection="1">
      <alignment horizontal="center"/>
      <protection hidden="1"/>
    </xf>
    <xf numFmtId="164" fontId="5" fillId="3" borderId="0" xfId="1" applyNumberFormat="1" applyFont="1" applyFill="1" applyBorder="1" applyAlignment="1" applyProtection="1">
      <alignment vertical="center"/>
      <protection hidden="1"/>
    </xf>
    <xf numFmtId="2" fontId="8" fillId="3" borderId="0" xfId="2" applyNumberFormat="1" applyFont="1" applyFill="1" applyBorder="1" applyAlignment="1" applyProtection="1">
      <alignment horizontal="center" vertical="center"/>
      <protection hidden="1"/>
    </xf>
    <xf numFmtId="2" fontId="8" fillId="2" borderId="0" xfId="2" applyNumberFormat="1" applyFont="1" applyFill="1" applyBorder="1" applyAlignment="1" applyProtection="1">
      <alignment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7" fillId="3" borderId="3" xfId="1" applyNumberFormat="1" applyFont="1" applyFill="1" applyBorder="1" applyAlignment="1" applyProtection="1">
      <alignment horizontal="center" vertical="center"/>
      <protection hidden="1"/>
    </xf>
    <xf numFmtId="164" fontId="7" fillId="0" borderId="3" xfId="1" applyNumberFormat="1" applyFont="1" applyBorder="1" applyAlignment="1" applyProtection="1">
      <alignment vertical="center"/>
      <protection hidden="1"/>
    </xf>
    <xf numFmtId="165" fontId="5" fillId="3" borderId="3" xfId="1" applyNumberFormat="1" applyFont="1" applyFill="1" applyBorder="1" applyProtection="1">
      <protection hidden="1"/>
    </xf>
    <xf numFmtId="165" fontId="5" fillId="3" borderId="8" xfId="1" applyNumberFormat="1" applyFont="1" applyFill="1" applyBorder="1" applyProtection="1">
      <protection hidden="1"/>
    </xf>
    <xf numFmtId="165" fontId="5" fillId="0" borderId="3" xfId="1" applyNumberFormat="1" applyFont="1" applyFill="1" applyBorder="1" applyProtection="1">
      <protection hidden="1"/>
    </xf>
    <xf numFmtId="165" fontId="5" fillId="0" borderId="8" xfId="1" applyNumberFormat="1" applyFont="1" applyFill="1" applyBorder="1" applyProtection="1">
      <protection hidden="1"/>
    </xf>
    <xf numFmtId="165" fontId="5" fillId="3" borderId="4" xfId="1" applyNumberFormat="1" applyFont="1" applyFill="1" applyBorder="1" applyProtection="1">
      <protection hidden="1"/>
    </xf>
    <xf numFmtId="165" fontId="5" fillId="3" borderId="9" xfId="1" applyNumberFormat="1" applyFont="1" applyFill="1" applyBorder="1" applyProtection="1">
      <protection hidden="1"/>
    </xf>
    <xf numFmtId="165" fontId="5" fillId="0" borderId="15" xfId="1" applyNumberFormat="1" applyFont="1" applyFill="1" applyBorder="1" applyProtection="1">
      <protection hidden="1"/>
    </xf>
    <xf numFmtId="165" fontId="5" fillId="3" borderId="16" xfId="1" applyNumberFormat="1" applyFont="1" applyFill="1" applyBorder="1" applyProtection="1">
      <protection hidden="1"/>
    </xf>
    <xf numFmtId="165" fontId="5" fillId="0" borderId="16" xfId="1" applyNumberFormat="1" applyFont="1" applyFill="1" applyBorder="1" applyProtection="1">
      <protection hidden="1"/>
    </xf>
    <xf numFmtId="165" fontId="5" fillId="3" borderId="17" xfId="1" applyNumberFormat="1" applyFont="1" applyFill="1" applyBorder="1" applyProtection="1">
      <protection hidden="1"/>
    </xf>
    <xf numFmtId="165" fontId="5" fillId="0" borderId="13" xfId="1" applyNumberFormat="1" applyFont="1" applyFill="1" applyBorder="1" applyProtection="1">
      <protection hidden="1"/>
    </xf>
    <xf numFmtId="166" fontId="5" fillId="3" borderId="2" xfId="1" applyNumberFormat="1" applyFont="1" applyFill="1" applyBorder="1" applyProtection="1">
      <protection hidden="1"/>
    </xf>
    <xf numFmtId="167" fontId="5" fillId="0" borderId="2" xfId="1" applyNumberFormat="1" applyFont="1" applyFill="1" applyBorder="1" applyProtection="1">
      <protection hidden="1"/>
    </xf>
    <xf numFmtId="167" fontId="5" fillId="3" borderId="2" xfId="1" applyNumberFormat="1" applyFont="1" applyFill="1" applyBorder="1" applyProtection="1">
      <protection hidden="1"/>
    </xf>
    <xf numFmtId="167" fontId="5" fillId="0" borderId="14" xfId="1" applyNumberFormat="1" applyFont="1" applyFill="1" applyBorder="1" applyProtection="1">
      <protection hidden="1"/>
    </xf>
    <xf numFmtId="166" fontId="5" fillId="3" borderId="16" xfId="1" applyNumberFormat="1" applyFont="1" applyFill="1" applyBorder="1" applyProtection="1">
      <protection hidden="1"/>
    </xf>
    <xf numFmtId="167" fontId="5" fillId="0" borderId="16" xfId="1" applyNumberFormat="1" applyFont="1" applyFill="1" applyBorder="1" applyProtection="1">
      <protection hidden="1"/>
    </xf>
    <xf numFmtId="167" fontId="5" fillId="3" borderId="16" xfId="1" applyNumberFormat="1" applyFont="1" applyFill="1" applyBorder="1" applyProtection="1">
      <protection hidden="1"/>
    </xf>
    <xf numFmtId="167" fontId="5" fillId="0" borderId="17" xfId="1" applyNumberFormat="1" applyFont="1" applyFill="1" applyBorder="1" applyProtection="1">
      <protection hidden="1"/>
    </xf>
    <xf numFmtId="165" fontId="5" fillId="3" borderId="2" xfId="1" applyNumberFormat="1" applyFont="1" applyFill="1" applyBorder="1" applyProtection="1">
      <protection hidden="1"/>
    </xf>
    <xf numFmtId="165" fontId="5" fillId="0" borderId="2" xfId="1" applyNumberFormat="1" applyFont="1" applyFill="1" applyBorder="1" applyProtection="1">
      <protection hidden="1"/>
    </xf>
    <xf numFmtId="165" fontId="5" fillId="3" borderId="14" xfId="1" applyNumberFormat="1" applyFont="1" applyFill="1" applyBorder="1" applyProtection="1">
      <protection hidden="1"/>
    </xf>
    <xf numFmtId="164" fontId="8" fillId="0" borderId="18" xfId="1" applyNumberFormat="1" applyFont="1" applyFill="1" applyBorder="1" applyAlignment="1" applyProtection="1">
      <alignment horizontal="center" vertical="center"/>
      <protection hidden="1"/>
    </xf>
    <xf numFmtId="164" fontId="8" fillId="3" borderId="18" xfId="1" applyNumberFormat="1" applyFont="1" applyFill="1" applyBorder="1" applyAlignment="1" applyProtection="1">
      <alignment horizontal="center" vertical="center"/>
      <protection hidden="1"/>
    </xf>
    <xf numFmtId="165" fontId="5" fillId="0" borderId="19" xfId="1" applyNumberFormat="1" applyFont="1" applyFill="1" applyBorder="1" applyAlignment="1" applyProtection="1">
      <alignment vertical="center"/>
      <protection hidden="1"/>
    </xf>
    <xf numFmtId="165" fontId="5" fillId="3" borderId="20" xfId="1" applyNumberFormat="1" applyFont="1" applyFill="1" applyBorder="1" applyAlignment="1" applyProtection="1">
      <alignment vertical="center"/>
      <protection hidden="1"/>
    </xf>
    <xf numFmtId="165" fontId="5" fillId="0" borderId="20" xfId="1" applyNumberFormat="1" applyFont="1" applyFill="1" applyBorder="1" applyAlignment="1" applyProtection="1">
      <alignment vertical="center"/>
      <protection hidden="1"/>
    </xf>
    <xf numFmtId="165" fontId="5" fillId="3" borderId="21" xfId="1" applyNumberFormat="1" applyFont="1" applyFill="1" applyBorder="1" applyAlignment="1" applyProtection="1">
      <alignment vertical="center"/>
      <protection hidden="1"/>
    </xf>
    <xf numFmtId="165" fontId="5" fillId="0" borderId="19" xfId="1" applyNumberFormat="1" applyFont="1" applyFill="1" applyBorder="1" applyProtection="1">
      <protection hidden="1"/>
    </xf>
    <xf numFmtId="166" fontId="5" fillId="3" borderId="20" xfId="1" applyNumberFormat="1" applyFont="1" applyFill="1" applyBorder="1" applyProtection="1">
      <protection hidden="1"/>
    </xf>
    <xf numFmtId="167" fontId="5" fillId="0" borderId="20" xfId="1" applyNumberFormat="1" applyFont="1" applyFill="1" applyBorder="1" applyProtection="1">
      <protection hidden="1"/>
    </xf>
    <xf numFmtId="167" fontId="5" fillId="3" borderId="20" xfId="1" applyNumberFormat="1" applyFont="1" applyFill="1" applyBorder="1" applyProtection="1">
      <protection hidden="1"/>
    </xf>
    <xf numFmtId="167" fontId="5" fillId="0" borderId="21" xfId="1" applyNumberFormat="1" applyFont="1" applyFill="1" applyBorder="1" applyProtection="1">
      <protection hidden="1"/>
    </xf>
    <xf numFmtId="164" fontId="7" fillId="0" borderId="4" xfId="1" applyNumberFormat="1" applyFont="1" applyFill="1" applyBorder="1" applyAlignment="1" applyProtection="1">
      <alignment horizontal="center"/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164" fontId="7" fillId="0" borderId="5" xfId="1" applyNumberFormat="1" applyFont="1" applyFill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5" xfId="1" applyNumberFormat="1" applyFont="1" applyFill="1" applyBorder="1" applyAlignment="1" applyProtection="1">
      <alignment horizontal="center"/>
      <protection hidden="1"/>
    </xf>
    <xf numFmtId="164" fontId="7" fillId="0" borderId="3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2" xfId="1" applyNumberFormat="1" applyFont="1" applyFill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</cellXfs>
  <cellStyles count="3">
    <cellStyle name="Normal_EN442" xfId="1" xr:uid="{00000000-0005-0000-0000-000001000000}"/>
    <cellStyle name="Normal_LogW-test" xfId="2" xr:uid="{00000000-0005-0000-0000-000002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58524</xdr:colOff>
      <xdr:row>0</xdr:row>
      <xdr:rowOff>68035</xdr:rowOff>
    </xdr:from>
    <xdr:to>
      <xdr:col>3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showGridLines="0" tabSelected="1" topLeftCell="B1" zoomScale="85" zoomScaleNormal="85" workbookViewId="0">
      <selection activeCell="D14" sqref="D14"/>
    </sheetView>
  </sheetViews>
  <sheetFormatPr defaultRowHeight="15" x14ac:dyDescent="0.25"/>
  <cols>
    <col min="1" max="1" width="0" style="1" hidden="1" customWidth="1"/>
    <col min="2" max="2" width="12.140625" style="1" customWidth="1"/>
    <col min="3" max="3" width="12.5703125" style="1" customWidth="1"/>
    <col min="4" max="16384" width="9.140625" style="1"/>
  </cols>
  <sheetData>
    <row r="1" spans="1:11" ht="30.75" customHeight="1" x14ac:dyDescent="0.5">
      <c r="B1" s="2"/>
      <c r="C1" s="3"/>
      <c r="D1" s="73" t="s">
        <v>20</v>
      </c>
      <c r="E1" s="73"/>
      <c r="F1" s="73"/>
      <c r="G1" s="73"/>
      <c r="H1" s="73"/>
      <c r="I1" s="73"/>
    </row>
    <row r="2" spans="1:11" ht="15.75" customHeight="1" x14ac:dyDescent="0.25">
      <c r="C2" s="4"/>
    </row>
    <row r="3" spans="1:11" ht="21" x14ac:dyDescent="0.35">
      <c r="B3" s="5" t="s">
        <v>0</v>
      </c>
      <c r="C3" s="6"/>
      <c r="D3" s="4"/>
      <c r="E3" s="4"/>
      <c r="F3" s="4"/>
      <c r="G3" s="4"/>
      <c r="H3" s="4"/>
      <c r="I3" s="4"/>
      <c r="J3" s="4"/>
      <c r="K3" s="4"/>
    </row>
    <row r="4" spans="1:11" ht="15.75" x14ac:dyDescent="0.25">
      <c r="B4" s="68" t="s">
        <v>1</v>
      </c>
      <c r="C4" s="74"/>
      <c r="D4" s="72" t="s">
        <v>2</v>
      </c>
      <c r="E4" s="72"/>
      <c r="F4" s="72"/>
      <c r="G4" s="72" t="s">
        <v>3</v>
      </c>
      <c r="H4" s="72"/>
      <c r="I4" s="72"/>
    </row>
    <row r="5" spans="1:11" ht="15.75" x14ac:dyDescent="0.25">
      <c r="B5" s="75" t="s">
        <v>4</v>
      </c>
      <c r="C5" s="76"/>
      <c r="D5" s="7">
        <v>21</v>
      </c>
      <c r="E5" s="7">
        <v>22</v>
      </c>
      <c r="F5" s="7">
        <v>33</v>
      </c>
      <c r="G5" s="7">
        <v>21</v>
      </c>
      <c r="H5" s="7">
        <v>22</v>
      </c>
      <c r="I5" s="7">
        <v>33</v>
      </c>
    </row>
    <row r="6" spans="1:11" ht="16.5" thickBot="1" x14ac:dyDescent="0.3">
      <c r="B6" s="77"/>
      <c r="C6" s="78"/>
      <c r="D6" s="67"/>
      <c r="E6" s="67"/>
      <c r="F6" s="67"/>
      <c r="G6" s="67"/>
      <c r="H6" s="67"/>
      <c r="I6" s="67"/>
    </row>
    <row r="7" spans="1:11" ht="15.75" x14ac:dyDescent="0.25">
      <c r="B7" s="68" t="s">
        <v>5</v>
      </c>
      <c r="C7" s="69"/>
      <c r="D7" s="8">
        <v>1250</v>
      </c>
      <c r="E7" s="40">
        <v>1614</v>
      </c>
      <c r="F7" s="62">
        <v>2224</v>
      </c>
      <c r="G7" s="44">
        <v>1906</v>
      </c>
      <c r="H7" s="8">
        <v>2406</v>
      </c>
      <c r="I7" s="9">
        <v>3427</v>
      </c>
    </row>
    <row r="8" spans="1:11" ht="15.75" x14ac:dyDescent="0.25">
      <c r="B8" s="70" t="s">
        <v>6</v>
      </c>
      <c r="C8" s="71"/>
      <c r="D8" s="10">
        <v>1.3367</v>
      </c>
      <c r="E8" s="49">
        <v>1.3331999999999999</v>
      </c>
      <c r="F8" s="63">
        <v>1.3218000000000001</v>
      </c>
      <c r="G8" s="45">
        <v>1.3277000000000001</v>
      </c>
      <c r="H8" s="10">
        <v>1.3355999999999999</v>
      </c>
      <c r="I8" s="11">
        <v>1.3423</v>
      </c>
    </row>
    <row r="9" spans="1:11" ht="15.75" x14ac:dyDescent="0.25">
      <c r="B9" s="68" t="s">
        <v>7</v>
      </c>
      <c r="C9" s="69"/>
      <c r="D9" s="12">
        <v>4.78</v>
      </c>
      <c r="E9" s="50">
        <v>7.04</v>
      </c>
      <c r="F9" s="64">
        <v>10.55</v>
      </c>
      <c r="G9" s="46">
        <v>8.52</v>
      </c>
      <c r="H9" s="12">
        <v>12.68</v>
      </c>
      <c r="I9" s="13">
        <v>19.02</v>
      </c>
    </row>
    <row r="10" spans="1:11" ht="15.75" x14ac:dyDescent="0.25">
      <c r="B10" s="70" t="s">
        <v>8</v>
      </c>
      <c r="C10" s="71"/>
      <c r="D10" s="14">
        <v>27.21</v>
      </c>
      <c r="E10" s="51">
        <v>31.97</v>
      </c>
      <c r="F10" s="65">
        <v>47.95</v>
      </c>
      <c r="G10" s="47">
        <v>45</v>
      </c>
      <c r="H10" s="14">
        <v>53.5</v>
      </c>
      <c r="I10" s="15">
        <v>78</v>
      </c>
    </row>
    <row r="11" spans="1:11" ht="16.5" thickBot="1" x14ac:dyDescent="0.3">
      <c r="B11" s="68" t="s">
        <v>9</v>
      </c>
      <c r="C11" s="69"/>
      <c r="D11" s="16">
        <v>5.94</v>
      </c>
      <c r="E11" s="52">
        <v>6.12</v>
      </c>
      <c r="F11" s="66">
        <v>9.07</v>
      </c>
      <c r="G11" s="48">
        <v>10.1</v>
      </c>
      <c r="H11" s="16">
        <v>10.050000000000001</v>
      </c>
      <c r="I11" s="17">
        <v>15.3</v>
      </c>
    </row>
    <row r="12" spans="1:11" ht="15.75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.75" thickBot="1" x14ac:dyDescent="0.4">
      <c r="B13" s="18" t="s">
        <v>10</v>
      </c>
      <c r="C13" s="18"/>
      <c r="D13" s="18"/>
      <c r="E13" s="18"/>
      <c r="F13" s="19"/>
      <c r="G13" s="20" t="s">
        <v>11</v>
      </c>
      <c r="H13" s="20"/>
      <c r="I13" s="20"/>
      <c r="J13" s="20"/>
      <c r="K13" s="20"/>
    </row>
    <row r="14" spans="1:11" ht="15.75" x14ac:dyDescent="0.25">
      <c r="A14" s="21">
        <v>75</v>
      </c>
      <c r="B14" s="22" t="s">
        <v>12</v>
      </c>
      <c r="C14" s="22"/>
      <c r="D14" s="23">
        <v>75</v>
      </c>
      <c r="E14" s="2"/>
      <c r="F14" s="24" t="s">
        <v>13</v>
      </c>
      <c r="G14" s="25" t="s">
        <v>14</v>
      </c>
      <c r="H14" s="25"/>
      <c r="I14" s="25"/>
      <c r="J14" s="25"/>
      <c r="K14" s="25"/>
    </row>
    <row r="15" spans="1:11" ht="15.75" x14ac:dyDescent="0.25">
      <c r="A15" s="26">
        <v>65</v>
      </c>
      <c r="B15" s="22" t="s">
        <v>15</v>
      </c>
      <c r="C15" s="22"/>
      <c r="D15" s="23">
        <v>65</v>
      </c>
      <c r="E15" s="2"/>
      <c r="F15" s="24" t="s">
        <v>13</v>
      </c>
      <c r="G15" s="25" t="s">
        <v>16</v>
      </c>
      <c r="H15" s="25"/>
      <c r="I15" s="25"/>
      <c r="J15" s="25"/>
      <c r="K15" s="25"/>
    </row>
    <row r="16" spans="1:11" ht="15.75" x14ac:dyDescent="0.25">
      <c r="A16" s="26">
        <v>20</v>
      </c>
      <c r="B16" s="22" t="s">
        <v>17</v>
      </c>
      <c r="C16" s="22"/>
      <c r="D16" s="23">
        <v>20</v>
      </c>
      <c r="E16" s="2"/>
      <c r="F16" s="24" t="s">
        <v>13</v>
      </c>
      <c r="G16" s="25" t="s">
        <v>18</v>
      </c>
      <c r="H16" s="25"/>
      <c r="I16" s="25"/>
      <c r="J16" s="25"/>
      <c r="K16" s="25"/>
    </row>
    <row r="17" spans="1:11" ht="16.5" thickBot="1" x14ac:dyDescent="0.3">
      <c r="A17" s="27">
        <f>(A14-A15)/LN((A14-A16)/(A15-A16))</f>
        <v>49.83288654563971</v>
      </c>
      <c r="B17" s="28" t="s">
        <v>19</v>
      </c>
      <c r="C17" s="28"/>
      <c r="D17" s="29">
        <f>(D14-D15)/LN((D14-D16)/(D15-D16))</f>
        <v>49.83288654563971</v>
      </c>
      <c r="E17" s="6"/>
      <c r="F17" s="30"/>
      <c r="G17" s="4"/>
      <c r="H17" s="4"/>
      <c r="I17" s="4"/>
      <c r="J17" s="6"/>
      <c r="K17" s="6"/>
    </row>
    <row r="18" spans="1:11" ht="15.75" customHeight="1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5.75" x14ac:dyDescent="0.25">
      <c r="B19" s="6"/>
      <c r="C19" s="31" t="s">
        <v>1</v>
      </c>
      <c r="D19" s="72" t="s">
        <v>2</v>
      </c>
      <c r="E19" s="72"/>
      <c r="F19" s="72"/>
      <c r="G19" s="72" t="s">
        <v>3</v>
      </c>
      <c r="H19" s="72"/>
      <c r="I19" s="72"/>
    </row>
    <row r="20" spans="1:11" ht="15.75" x14ac:dyDescent="0.25">
      <c r="B20" s="6"/>
      <c r="C20" s="32" t="s">
        <v>4</v>
      </c>
      <c r="D20" s="7">
        <v>21</v>
      </c>
      <c r="E20" s="7">
        <v>22</v>
      </c>
      <c r="F20" s="7">
        <v>33</v>
      </c>
      <c r="G20" s="7">
        <v>21</v>
      </c>
      <c r="H20" s="7">
        <v>22</v>
      </c>
      <c r="I20" s="7">
        <v>33</v>
      </c>
    </row>
    <row r="21" spans="1:11" ht="16.5" thickBot="1" x14ac:dyDescent="0.3">
      <c r="B21" s="6"/>
      <c r="C21" s="33"/>
      <c r="D21" s="67"/>
      <c r="E21" s="67"/>
      <c r="F21" s="67"/>
      <c r="G21" s="67"/>
      <c r="H21" s="67"/>
      <c r="I21" s="67"/>
    </row>
    <row r="22" spans="1:11" ht="15.75" x14ac:dyDescent="0.25">
      <c r="B22" s="6"/>
      <c r="C22" s="56">
        <v>400</v>
      </c>
      <c r="D22" s="44">
        <f t="shared" ref="D22:I34" si="0">ROUND(D$7*$C22/1000*($D$17/$A$17)^D$8,0)</f>
        <v>500</v>
      </c>
      <c r="E22" s="40">
        <f t="shared" si="0"/>
        <v>646</v>
      </c>
      <c r="F22" s="58">
        <f t="shared" si="0"/>
        <v>890</v>
      </c>
      <c r="G22" s="44">
        <f t="shared" si="0"/>
        <v>762</v>
      </c>
      <c r="H22" s="8">
        <f t="shared" si="0"/>
        <v>962</v>
      </c>
      <c r="I22" s="9">
        <f t="shared" si="0"/>
        <v>1371</v>
      </c>
    </row>
    <row r="23" spans="1:11" ht="15.75" x14ac:dyDescent="0.25">
      <c r="B23" s="6"/>
      <c r="C23" s="57">
        <v>500</v>
      </c>
      <c r="D23" s="53">
        <f t="shared" si="0"/>
        <v>625</v>
      </c>
      <c r="E23" s="41">
        <f t="shared" si="0"/>
        <v>807</v>
      </c>
      <c r="F23" s="59">
        <f t="shared" si="0"/>
        <v>1112</v>
      </c>
      <c r="G23" s="53">
        <f t="shared" si="0"/>
        <v>953</v>
      </c>
      <c r="H23" s="34">
        <f t="shared" si="0"/>
        <v>1203</v>
      </c>
      <c r="I23" s="35">
        <f t="shared" si="0"/>
        <v>1714</v>
      </c>
    </row>
    <row r="24" spans="1:11" ht="15.75" x14ac:dyDescent="0.25">
      <c r="B24" s="6"/>
      <c r="C24" s="56">
        <v>600</v>
      </c>
      <c r="D24" s="54">
        <f t="shared" si="0"/>
        <v>750</v>
      </c>
      <c r="E24" s="42">
        <f t="shared" si="0"/>
        <v>968</v>
      </c>
      <c r="F24" s="60">
        <f t="shared" si="0"/>
        <v>1334</v>
      </c>
      <c r="G24" s="54">
        <f t="shared" si="0"/>
        <v>1144</v>
      </c>
      <c r="H24" s="36">
        <f t="shared" si="0"/>
        <v>1444</v>
      </c>
      <c r="I24" s="37">
        <f t="shared" si="0"/>
        <v>2056</v>
      </c>
    </row>
    <row r="25" spans="1:11" ht="15.75" x14ac:dyDescent="0.25">
      <c r="B25" s="6"/>
      <c r="C25" s="57">
        <v>700</v>
      </c>
      <c r="D25" s="53">
        <f t="shared" si="0"/>
        <v>875</v>
      </c>
      <c r="E25" s="41">
        <f t="shared" si="0"/>
        <v>1130</v>
      </c>
      <c r="F25" s="59">
        <f t="shared" si="0"/>
        <v>1557</v>
      </c>
      <c r="G25" s="53">
        <f t="shared" si="0"/>
        <v>1334</v>
      </c>
      <c r="H25" s="34">
        <f t="shared" si="0"/>
        <v>1684</v>
      </c>
      <c r="I25" s="35">
        <f t="shared" si="0"/>
        <v>2399</v>
      </c>
    </row>
    <row r="26" spans="1:11" ht="15.75" x14ac:dyDescent="0.25">
      <c r="B26" s="6"/>
      <c r="C26" s="56">
        <v>800</v>
      </c>
      <c r="D26" s="54">
        <f t="shared" si="0"/>
        <v>1000</v>
      </c>
      <c r="E26" s="42">
        <f t="shared" si="0"/>
        <v>1291</v>
      </c>
      <c r="F26" s="60">
        <f t="shared" si="0"/>
        <v>1779</v>
      </c>
      <c r="G26" s="54">
        <f t="shared" si="0"/>
        <v>1525</v>
      </c>
      <c r="H26" s="36">
        <f t="shared" si="0"/>
        <v>1925</v>
      </c>
      <c r="I26" s="37">
        <f t="shared" si="0"/>
        <v>2742</v>
      </c>
    </row>
    <row r="27" spans="1:11" ht="15.75" x14ac:dyDescent="0.25">
      <c r="B27" s="6"/>
      <c r="C27" s="57">
        <v>900</v>
      </c>
      <c r="D27" s="53">
        <f t="shared" si="0"/>
        <v>1125</v>
      </c>
      <c r="E27" s="41">
        <f t="shared" si="0"/>
        <v>1453</v>
      </c>
      <c r="F27" s="59">
        <f t="shared" si="0"/>
        <v>2002</v>
      </c>
      <c r="G27" s="53">
        <f t="shared" si="0"/>
        <v>1715</v>
      </c>
      <c r="H27" s="34">
        <f t="shared" si="0"/>
        <v>2165</v>
      </c>
      <c r="I27" s="35">
        <f t="shared" si="0"/>
        <v>3084</v>
      </c>
    </row>
    <row r="28" spans="1:11" ht="15.75" x14ac:dyDescent="0.25">
      <c r="B28" s="6"/>
      <c r="C28" s="56">
        <v>1000</v>
      </c>
      <c r="D28" s="54">
        <f t="shared" si="0"/>
        <v>1250</v>
      </c>
      <c r="E28" s="42">
        <f t="shared" si="0"/>
        <v>1614</v>
      </c>
      <c r="F28" s="60">
        <f t="shared" si="0"/>
        <v>2224</v>
      </c>
      <c r="G28" s="54">
        <f t="shared" si="0"/>
        <v>1906</v>
      </c>
      <c r="H28" s="36">
        <f t="shared" si="0"/>
        <v>2406</v>
      </c>
      <c r="I28" s="37">
        <f t="shared" si="0"/>
        <v>3427</v>
      </c>
    </row>
    <row r="29" spans="1:11" ht="15.75" x14ac:dyDescent="0.25">
      <c r="B29" s="6"/>
      <c r="C29" s="57">
        <v>1100</v>
      </c>
      <c r="D29" s="53">
        <f t="shared" si="0"/>
        <v>1375</v>
      </c>
      <c r="E29" s="41">
        <f t="shared" si="0"/>
        <v>1775</v>
      </c>
      <c r="F29" s="59">
        <f t="shared" si="0"/>
        <v>2446</v>
      </c>
      <c r="G29" s="53">
        <f t="shared" si="0"/>
        <v>2097</v>
      </c>
      <c r="H29" s="34">
        <f t="shared" si="0"/>
        <v>2647</v>
      </c>
      <c r="I29" s="35">
        <f t="shared" si="0"/>
        <v>3770</v>
      </c>
    </row>
    <row r="30" spans="1:11" ht="15.75" x14ac:dyDescent="0.25">
      <c r="B30" s="6"/>
      <c r="C30" s="56">
        <v>1200</v>
      </c>
      <c r="D30" s="54">
        <f t="shared" si="0"/>
        <v>1500</v>
      </c>
      <c r="E30" s="42">
        <f t="shared" si="0"/>
        <v>1937</v>
      </c>
      <c r="F30" s="60">
        <f t="shared" si="0"/>
        <v>2669</v>
      </c>
      <c r="G30" s="54">
        <f t="shared" si="0"/>
        <v>2287</v>
      </c>
      <c r="H30" s="36">
        <f t="shared" si="0"/>
        <v>2887</v>
      </c>
      <c r="I30" s="37">
        <f t="shared" si="0"/>
        <v>4112</v>
      </c>
    </row>
    <row r="31" spans="1:11" ht="15.75" x14ac:dyDescent="0.25">
      <c r="B31" s="6"/>
      <c r="C31" s="57">
        <v>1400</v>
      </c>
      <c r="D31" s="53">
        <f t="shared" si="0"/>
        <v>1750</v>
      </c>
      <c r="E31" s="41">
        <f t="shared" si="0"/>
        <v>2260</v>
      </c>
      <c r="F31" s="59">
        <f t="shared" si="0"/>
        <v>3114</v>
      </c>
      <c r="G31" s="53">
        <f t="shared" si="0"/>
        <v>2668</v>
      </c>
      <c r="H31" s="34">
        <f t="shared" si="0"/>
        <v>3368</v>
      </c>
      <c r="I31" s="35">
        <f t="shared" si="0"/>
        <v>4798</v>
      </c>
    </row>
    <row r="32" spans="1:11" ht="15.75" x14ac:dyDescent="0.25">
      <c r="B32" s="6"/>
      <c r="C32" s="56">
        <v>1600</v>
      </c>
      <c r="D32" s="54">
        <f t="shared" si="0"/>
        <v>2000</v>
      </c>
      <c r="E32" s="42">
        <f t="shared" si="0"/>
        <v>2582</v>
      </c>
      <c r="F32" s="60">
        <f t="shared" si="0"/>
        <v>3558</v>
      </c>
      <c r="G32" s="54">
        <f t="shared" si="0"/>
        <v>3050</v>
      </c>
      <c r="H32" s="36">
        <f t="shared" si="0"/>
        <v>3850</v>
      </c>
      <c r="I32" s="37">
        <f t="shared" si="0"/>
        <v>5483</v>
      </c>
    </row>
    <row r="33" spans="2:9" ht="15.75" x14ac:dyDescent="0.25">
      <c r="B33" s="6"/>
      <c r="C33" s="57">
        <v>1800</v>
      </c>
      <c r="D33" s="53">
        <f t="shared" si="0"/>
        <v>2250</v>
      </c>
      <c r="E33" s="41">
        <f t="shared" si="0"/>
        <v>2905</v>
      </c>
      <c r="F33" s="59">
        <f t="shared" si="0"/>
        <v>4003</v>
      </c>
      <c r="G33" s="53">
        <f t="shared" si="0"/>
        <v>3431</v>
      </c>
      <c r="H33" s="34">
        <f t="shared" si="0"/>
        <v>4331</v>
      </c>
      <c r="I33" s="35">
        <f t="shared" si="0"/>
        <v>6169</v>
      </c>
    </row>
    <row r="34" spans="2:9" ht="15.75" x14ac:dyDescent="0.25">
      <c r="B34" s="6"/>
      <c r="C34" s="56">
        <v>2000</v>
      </c>
      <c r="D34" s="54">
        <f t="shared" si="0"/>
        <v>2500</v>
      </c>
      <c r="E34" s="42">
        <f t="shared" si="0"/>
        <v>3228</v>
      </c>
      <c r="F34" s="60">
        <f t="shared" si="0"/>
        <v>4448</v>
      </c>
      <c r="G34" s="54">
        <f t="shared" si="0"/>
        <v>3812</v>
      </c>
      <c r="H34" s="36">
        <f t="shared" si="0"/>
        <v>4812</v>
      </c>
      <c r="I34" s="37">
        <f t="shared" si="0"/>
        <v>6854</v>
      </c>
    </row>
    <row r="35" spans="2:9" ht="15.75" x14ac:dyDescent="0.25">
      <c r="B35" s="6"/>
      <c r="C35" s="57">
        <v>2200</v>
      </c>
      <c r="D35" s="53">
        <f t="shared" ref="D35:F36" si="1">ROUND(D$7*$C35/1000*($D$17/$A$17)^D$8,0)</f>
        <v>2750</v>
      </c>
      <c r="E35" s="41">
        <f t="shared" si="1"/>
        <v>3551</v>
      </c>
      <c r="F35" s="59">
        <f t="shared" si="1"/>
        <v>4893</v>
      </c>
      <c r="G35" s="53"/>
      <c r="H35" s="34"/>
      <c r="I35" s="35"/>
    </row>
    <row r="36" spans="2:9" ht="15.75" x14ac:dyDescent="0.25">
      <c r="B36" s="6"/>
      <c r="C36" s="56">
        <v>2400</v>
      </c>
      <c r="D36" s="54">
        <f t="shared" si="1"/>
        <v>3000</v>
      </c>
      <c r="E36" s="42">
        <f t="shared" si="1"/>
        <v>3874</v>
      </c>
      <c r="F36" s="60">
        <f t="shared" si="1"/>
        <v>5338</v>
      </c>
      <c r="G36" s="54"/>
      <c r="H36" s="36"/>
      <c r="I36" s="37"/>
    </row>
    <row r="37" spans="2:9" ht="15.75" x14ac:dyDescent="0.25">
      <c r="B37" s="6"/>
      <c r="C37" s="57">
        <v>2600</v>
      </c>
      <c r="D37" s="53"/>
      <c r="E37" s="41">
        <f>ROUND(E$7*$C37/1000*($D$17/$A$17)^E$8,0)</f>
        <v>4196</v>
      </c>
      <c r="F37" s="59"/>
      <c r="G37" s="53"/>
      <c r="H37" s="34"/>
      <c r="I37" s="35"/>
    </row>
    <row r="38" spans="2:9" ht="15.75" x14ac:dyDescent="0.25">
      <c r="B38" s="6"/>
      <c r="C38" s="56">
        <v>2800</v>
      </c>
      <c r="D38" s="54"/>
      <c r="E38" s="42">
        <f>ROUND(E$7*$C38/1000*($D$17/$A$17)^E$8,0)</f>
        <v>4519</v>
      </c>
      <c r="F38" s="60"/>
      <c r="G38" s="54"/>
      <c r="H38" s="36"/>
      <c r="I38" s="37"/>
    </row>
    <row r="39" spans="2:9" ht="16.5" thickBot="1" x14ac:dyDescent="0.3">
      <c r="B39" s="6"/>
      <c r="C39" s="57">
        <v>3000</v>
      </c>
      <c r="D39" s="55"/>
      <c r="E39" s="43">
        <f>ROUND(E$7*$C39/1000*($D$17/$A$17)^E$8,0)</f>
        <v>4842</v>
      </c>
      <c r="F39" s="61"/>
      <c r="G39" s="55"/>
      <c r="H39" s="38"/>
      <c r="I39" s="39"/>
    </row>
  </sheetData>
  <sheetProtection algorithmName="SHA-512" hashValue="R/HSn4SeJK41Bud0AeHDvYEdwZhppm/wgYpWlg1KbxW0zDOf5Gal0rVQ8U8b7ZQnV5o64TvDagpcGvJ/EPkkzQ==" saltValue="eDbMo/aIBJ9WwNCDi2Jp1w==" spinCount="100000" sheet="1" objects="1" scenarios="1"/>
  <mergeCells count="17">
    <mergeCell ref="B8:C8"/>
    <mergeCell ref="D1:I1"/>
    <mergeCell ref="B4:C4"/>
    <mergeCell ref="D4:F4"/>
    <mergeCell ref="G4:I4"/>
    <mergeCell ref="B5:C5"/>
    <mergeCell ref="B6:C6"/>
    <mergeCell ref="D6:F6"/>
    <mergeCell ref="G6:I6"/>
    <mergeCell ref="B7:C7"/>
    <mergeCell ref="D21:F21"/>
    <mergeCell ref="G21:I21"/>
    <mergeCell ref="B9:C9"/>
    <mergeCell ref="B10:C10"/>
    <mergeCell ref="B11:C11"/>
    <mergeCell ref="D19:F19"/>
    <mergeCell ref="G19:I19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Reno</vt:lpstr>
      <vt:lpstr>Reno!Afdrukbereik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2013-04-11T10:13:37Z</dcterms:created>
  <dcterms:modified xsi:type="dcterms:W3CDTF">2021-08-25T06:43:19Z</dcterms:modified>
</cp:coreProperties>
</file>