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7. Sales Tools\Heatselector\1. HR\3. HR BEFR\"/>
    </mc:Choice>
  </mc:AlternateContent>
  <xr:revisionPtr revIDLastSave="0" documentId="13_ncr:1_{67E22BB9-11A4-40F4-BB9B-B31DA55D1D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andard All In" sheetId="1" r:id="rId1"/>
  </sheets>
  <definedNames>
    <definedName name="_xlnm.Print_Area" localSheetId="0">'Standard All In'!$A$1:$Z$39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" l="1"/>
  <c r="V33" i="1" l="1"/>
  <c r="W33" i="1"/>
  <c r="X33" i="1"/>
  <c r="Y33" i="1"/>
  <c r="V34" i="1"/>
  <c r="W34" i="1"/>
  <c r="X34" i="1"/>
  <c r="Y34" i="1"/>
  <c r="P39" i="1"/>
  <c r="L39" i="1"/>
  <c r="H39" i="1"/>
  <c r="D39" i="1"/>
  <c r="P38" i="1"/>
  <c r="L38" i="1"/>
  <c r="H38" i="1"/>
  <c r="D38" i="1"/>
  <c r="P37" i="1"/>
  <c r="L37" i="1"/>
  <c r="H37" i="1"/>
  <c r="D37" i="1"/>
  <c r="P36" i="1"/>
  <c r="L36" i="1"/>
  <c r="H36" i="1"/>
  <c r="D36" i="1"/>
  <c r="P35" i="1"/>
  <c r="L35" i="1"/>
  <c r="H35" i="1"/>
  <c r="D35" i="1"/>
  <c r="T34" i="1"/>
  <c r="P34" i="1"/>
  <c r="L34" i="1"/>
  <c r="H34" i="1"/>
  <c r="D34" i="1"/>
  <c r="T33" i="1"/>
  <c r="P33" i="1"/>
  <c r="L33" i="1"/>
  <c r="H33" i="1"/>
  <c r="D33" i="1"/>
  <c r="X32" i="1"/>
  <c r="T32" i="1"/>
  <c r="P32" i="1"/>
  <c r="L32" i="1"/>
  <c r="H32" i="1"/>
  <c r="D32" i="1"/>
  <c r="X31" i="1"/>
  <c r="T31" i="1"/>
  <c r="P31" i="1"/>
  <c r="L31" i="1"/>
  <c r="H31" i="1"/>
  <c r="D31" i="1"/>
  <c r="X30" i="1"/>
  <c r="T30" i="1"/>
  <c r="P30" i="1"/>
  <c r="L30" i="1"/>
  <c r="H30" i="1"/>
  <c r="D30" i="1"/>
  <c r="X29" i="1"/>
  <c r="T29" i="1"/>
  <c r="P29" i="1"/>
  <c r="L29" i="1"/>
  <c r="H29" i="1"/>
  <c r="D29" i="1"/>
  <c r="X28" i="1"/>
  <c r="T28" i="1"/>
  <c r="P28" i="1"/>
  <c r="L28" i="1"/>
  <c r="H28" i="1"/>
  <c r="D28" i="1"/>
  <c r="X27" i="1"/>
  <c r="T27" i="1"/>
  <c r="P27" i="1"/>
  <c r="L27" i="1"/>
  <c r="H27" i="1"/>
  <c r="D27" i="1"/>
  <c r="X26" i="1"/>
  <c r="T26" i="1"/>
  <c r="P26" i="1"/>
  <c r="L26" i="1"/>
  <c r="H26" i="1"/>
  <c r="D26" i="1"/>
  <c r="X25" i="1"/>
  <c r="T25" i="1"/>
  <c r="P25" i="1"/>
  <c r="L25" i="1"/>
  <c r="H25" i="1"/>
  <c r="D25" i="1"/>
  <c r="X24" i="1"/>
  <c r="T24" i="1"/>
  <c r="P24" i="1"/>
  <c r="L24" i="1"/>
  <c r="H24" i="1"/>
  <c r="D24" i="1"/>
  <c r="X23" i="1"/>
  <c r="O36" i="1"/>
  <c r="K36" i="1"/>
  <c r="G36" i="1"/>
  <c r="O35" i="1"/>
  <c r="K35" i="1"/>
  <c r="G35" i="1"/>
  <c r="S34" i="1"/>
  <c r="O34" i="1"/>
  <c r="K34" i="1"/>
  <c r="G34" i="1"/>
  <c r="S33" i="1"/>
  <c r="O33" i="1"/>
  <c r="K33" i="1"/>
  <c r="G33" i="1"/>
  <c r="W32" i="1"/>
  <c r="S32" i="1"/>
  <c r="O32" i="1"/>
  <c r="K32" i="1"/>
  <c r="G32" i="1"/>
  <c r="W31" i="1"/>
  <c r="S31" i="1"/>
  <c r="O31" i="1"/>
  <c r="K31" i="1"/>
  <c r="G31" i="1"/>
  <c r="W30" i="1"/>
  <c r="S30" i="1"/>
  <c r="O30" i="1"/>
  <c r="K30" i="1"/>
  <c r="G30" i="1"/>
  <c r="W29" i="1"/>
  <c r="S29" i="1"/>
  <c r="O29" i="1"/>
  <c r="K29" i="1"/>
  <c r="G29" i="1"/>
  <c r="W28" i="1"/>
  <c r="S28" i="1"/>
  <c r="O28" i="1"/>
  <c r="K28" i="1"/>
  <c r="G28" i="1"/>
  <c r="W27" i="1"/>
  <c r="S27" i="1"/>
  <c r="O27" i="1"/>
  <c r="K27" i="1"/>
  <c r="G27" i="1"/>
  <c r="W26" i="1"/>
  <c r="S26" i="1"/>
  <c r="O26" i="1"/>
  <c r="K26" i="1"/>
  <c r="G26" i="1"/>
  <c r="W25" i="1"/>
  <c r="S25" i="1"/>
  <c r="O25" i="1"/>
  <c r="K25" i="1"/>
  <c r="G25" i="1"/>
  <c r="W24" i="1"/>
  <c r="S24" i="1"/>
  <c r="O24" i="1"/>
  <c r="K24" i="1"/>
  <c r="G24" i="1"/>
  <c r="W23" i="1"/>
  <c r="N36" i="1"/>
  <c r="N35" i="1"/>
  <c r="R34" i="1"/>
  <c r="J34" i="1"/>
  <c r="N33" i="1"/>
  <c r="F33" i="1"/>
  <c r="V32" i="1"/>
  <c r="N32" i="1"/>
  <c r="F32" i="1"/>
  <c r="V31" i="1"/>
  <c r="N31" i="1"/>
  <c r="F31" i="1"/>
  <c r="V30" i="1"/>
  <c r="N30" i="1"/>
  <c r="F30" i="1"/>
  <c r="V29" i="1"/>
  <c r="N29" i="1"/>
  <c r="F29" i="1"/>
  <c r="V28" i="1"/>
  <c r="N28" i="1"/>
  <c r="F28" i="1"/>
  <c r="V27" i="1"/>
  <c r="N27" i="1"/>
  <c r="F27" i="1"/>
  <c r="V26" i="1"/>
  <c r="N26" i="1"/>
  <c r="F26" i="1"/>
  <c r="V25" i="1"/>
  <c r="N25" i="1"/>
  <c r="F25" i="1"/>
  <c r="V24" i="1"/>
  <c r="N24" i="1"/>
  <c r="F24" i="1"/>
  <c r="V23" i="1"/>
  <c r="R23" i="1"/>
  <c r="N23" i="1"/>
  <c r="J23" i="1"/>
  <c r="F23" i="1"/>
  <c r="C23" i="1"/>
  <c r="V22" i="1"/>
  <c r="R22" i="1"/>
  <c r="N22" i="1"/>
  <c r="J22" i="1"/>
  <c r="F22" i="1"/>
  <c r="C22" i="1"/>
  <c r="E22" i="1"/>
  <c r="F34" i="1"/>
  <c r="J33" i="1"/>
  <c r="R32" i="1"/>
  <c r="J31" i="1"/>
  <c r="R30" i="1"/>
  <c r="C30" i="1"/>
  <c r="J29" i="1"/>
  <c r="R28" i="1"/>
  <c r="C28" i="1"/>
  <c r="J27" i="1"/>
  <c r="R26" i="1"/>
  <c r="C26" i="1"/>
  <c r="J25" i="1"/>
  <c r="R24" i="1"/>
  <c r="C24" i="1"/>
  <c r="P23" i="1"/>
  <c r="H23" i="1"/>
  <c r="X22" i="1"/>
  <c r="P22" i="1"/>
  <c r="H22" i="1"/>
  <c r="Q36" i="1"/>
  <c r="Q35" i="1"/>
  <c r="U34" i="1"/>
  <c r="E34" i="1"/>
  <c r="M36" i="1"/>
  <c r="E36" i="1"/>
  <c r="M35" i="1"/>
  <c r="E35" i="1"/>
  <c r="Q34" i="1"/>
  <c r="I34" i="1"/>
  <c r="U33" i="1"/>
  <c r="M33" i="1"/>
  <c r="E33" i="1"/>
  <c r="U32" i="1"/>
  <c r="M32" i="1"/>
  <c r="E32" i="1"/>
  <c r="U31" i="1"/>
  <c r="M31" i="1"/>
  <c r="E31" i="1"/>
  <c r="U30" i="1"/>
  <c r="M30" i="1"/>
  <c r="E30" i="1"/>
  <c r="U29" i="1"/>
  <c r="M29" i="1"/>
  <c r="E29" i="1"/>
  <c r="U28" i="1"/>
  <c r="M28" i="1"/>
  <c r="E28" i="1"/>
  <c r="U27" i="1"/>
  <c r="M27" i="1"/>
  <c r="E27" i="1"/>
  <c r="U26" i="1"/>
  <c r="M26" i="1"/>
  <c r="E26" i="1"/>
  <c r="U25" i="1"/>
  <c r="M25" i="1"/>
  <c r="E25" i="1"/>
  <c r="U24" i="1"/>
  <c r="M24" i="1"/>
  <c r="E24" i="1"/>
  <c r="U23" i="1"/>
  <c r="Q23" i="1"/>
  <c r="M23" i="1"/>
  <c r="I23" i="1"/>
  <c r="E23" i="1"/>
  <c r="Y22" i="1"/>
  <c r="U22" i="1"/>
  <c r="Q22" i="1"/>
  <c r="M22" i="1"/>
  <c r="I22" i="1"/>
  <c r="J36" i="1"/>
  <c r="J35" i="1"/>
  <c r="N34" i="1"/>
  <c r="R33" i="1"/>
  <c r="J32" i="1"/>
  <c r="R31" i="1"/>
  <c r="C31" i="1"/>
  <c r="J30" i="1"/>
  <c r="R29" i="1"/>
  <c r="C29" i="1"/>
  <c r="J28" i="1"/>
  <c r="R27" i="1"/>
  <c r="C27" i="1"/>
  <c r="J26" i="1"/>
  <c r="R25" i="1"/>
  <c r="C25" i="1"/>
  <c r="J24" i="1"/>
  <c r="T23" i="1"/>
  <c r="L23" i="1"/>
  <c r="D23" i="1"/>
  <c r="T22" i="1"/>
  <c r="L22" i="1"/>
  <c r="D22" i="1"/>
  <c r="I36" i="1"/>
  <c r="I35" i="1"/>
  <c r="M34" i="1"/>
  <c r="I33" i="1"/>
  <c r="Y31" i="1"/>
  <c r="Q30" i="1"/>
  <c r="I29" i="1"/>
  <c r="Y27" i="1"/>
  <c r="Q26" i="1"/>
  <c r="I25" i="1"/>
  <c r="Y23" i="1"/>
  <c r="G23" i="1"/>
  <c r="O22" i="1"/>
  <c r="Y24" i="1"/>
  <c r="Q32" i="1"/>
  <c r="Y29" i="1"/>
  <c r="I27" i="1"/>
  <c r="Q24" i="1"/>
  <c r="W22" i="1"/>
  <c r="Q33" i="1"/>
  <c r="Y30" i="1"/>
  <c r="I28" i="1"/>
  <c r="Q25" i="1"/>
  <c r="K23" i="1"/>
  <c r="Y32" i="1"/>
  <c r="Q31" i="1"/>
  <c r="I30" i="1"/>
  <c r="Y28" i="1"/>
  <c r="Q27" i="1"/>
  <c r="I26" i="1"/>
  <c r="S23" i="1"/>
  <c r="K22" i="1"/>
  <c r="I31" i="1"/>
  <c r="Q28" i="1"/>
  <c r="Y25" i="1"/>
  <c r="O23" i="1"/>
  <c r="G22" i="1"/>
  <c r="I32" i="1"/>
  <c r="Q29" i="1"/>
  <c r="Y26" i="1"/>
  <c r="I24" i="1"/>
  <c r="S22" i="1"/>
</calcChain>
</file>

<file path=xl/sharedStrings.xml><?xml version="1.0" encoding="utf-8"?>
<sst xmlns="http://schemas.openxmlformats.org/spreadsheetml/2006/main" count="35" uniqueCount="25">
  <si>
    <t>EN 442 Certification Data</t>
  </si>
  <si>
    <t>Hauteur</t>
  </si>
  <si>
    <t>300 mm</t>
  </si>
  <si>
    <t>400 mm</t>
  </si>
  <si>
    <t>500 mm</t>
  </si>
  <si>
    <t>600 mm</t>
  </si>
  <si>
    <t>700 mm</t>
  </si>
  <si>
    <t>900 mm</t>
  </si>
  <si>
    <t>Type</t>
  </si>
  <si>
    <t>W/m en 75/65/20°C</t>
  </si>
  <si>
    <t>n-Exposant</t>
  </si>
  <si>
    <t>Surface (m²/m)</t>
  </si>
  <si>
    <t>Poids (kg/m)</t>
  </si>
  <si>
    <t>Volume (l/m)</t>
  </si>
  <si>
    <t>Capacité thermique:</t>
  </si>
  <si>
    <t>Autres régimes de température?</t>
  </si>
  <si>
    <t>Temp. d'entrée (°C)</t>
  </si>
  <si>
    <t>&lt;&lt;&lt;</t>
  </si>
  <si>
    <t>Indiquez la temp. d'entrée souhaitée</t>
  </si>
  <si>
    <t>Temp. de sortie (°C)</t>
  </si>
  <si>
    <t>Indiquez la temp. de sortie souhaitée</t>
  </si>
  <si>
    <t>Temp.  ambiente (°C)</t>
  </si>
  <si>
    <t>Indiquez la temp. ambiente souhaitée</t>
  </si>
  <si>
    <t>Delta T</t>
  </si>
  <si>
    <t>Standard All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</si>
</sst>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0.00_)"/>
    <numFmt numFmtId="166" formatCode="#,##0_)"/>
    <numFmt numFmtId="167" formatCode="0.0000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E6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6"/>
      <color rgb="FFE60000"/>
      <name val="Calibri"/>
      <family val="2"/>
      <scheme val="minor"/>
    </font>
    <font>
      <sz val="10"/>
      <name val="Arial"/>
      <family val="2"/>
    </font>
    <font>
      <b/>
      <sz val="12"/>
      <color indexed="10"/>
      <name val="Calibri"/>
      <family val="2"/>
      <scheme val="minor"/>
    </font>
    <font>
      <b/>
      <sz val="12"/>
      <color rgb="FFE6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</fills>
  <borders count="18">
    <border>
      <left/>
      <right/>
      <top/>
      <bottom/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/>
      <diagonal/>
    </border>
    <border>
      <left/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  <border>
      <left/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/>
      <right/>
      <top style="thin">
        <color rgb="FFFF5353"/>
      </top>
      <bottom style="thin">
        <color rgb="FFFF5353"/>
      </bottom>
      <diagonal/>
    </border>
    <border>
      <left style="thin">
        <color rgb="FFFF5353"/>
      </left>
      <right/>
      <top style="thin">
        <color rgb="FFFF5353"/>
      </top>
      <bottom style="medium">
        <color rgb="FFFF5353"/>
      </bottom>
      <diagonal/>
    </border>
    <border>
      <left/>
      <right/>
      <top style="thin">
        <color rgb="FFFF5353"/>
      </top>
      <bottom style="medium">
        <color rgb="FFFF5353"/>
      </bottom>
      <diagonal/>
    </border>
  </borders>
  <cellStyleXfs count="3">
    <xf numFmtId="0" fontId="0" fillId="0" borderId="0"/>
    <xf numFmtId="0" fontId="2" fillId="0" borderId="0"/>
    <xf numFmtId="0" fontId="11" fillId="0" borderId="0"/>
  </cellStyleXfs>
  <cellXfs count="75">
    <xf numFmtId="0" fontId="0" fillId="0" borderId="0" xfId="0"/>
    <xf numFmtId="0" fontId="1" fillId="0" borderId="0" xfId="0" applyFont="1" applyProtection="1">
      <protection hidden="1"/>
    </xf>
    <xf numFmtId="164" fontId="3" fillId="2" borderId="0" xfId="1" applyNumberFormat="1" applyFont="1" applyFill="1" applyProtection="1">
      <protection hidden="1"/>
    </xf>
    <xf numFmtId="0" fontId="0" fillId="0" borderId="0" xfId="0" applyProtection="1">
      <protection hidden="1"/>
    </xf>
    <xf numFmtId="164" fontId="5" fillId="2" borderId="0" xfId="1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164" fontId="5" fillId="2" borderId="0" xfId="1" applyNumberFormat="1" applyFont="1" applyFill="1" applyProtection="1">
      <protection hidden="1"/>
    </xf>
    <xf numFmtId="164" fontId="6" fillId="2" borderId="0" xfId="1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164" fontId="9" fillId="3" borderId="3" xfId="1" applyNumberFormat="1" applyFont="1" applyFill="1" applyBorder="1" applyAlignment="1" applyProtection="1">
      <alignment horizontal="center"/>
      <protection hidden="1"/>
    </xf>
    <xf numFmtId="166" fontId="5" fillId="0" borderId="6" xfId="1" applyNumberFormat="1" applyFont="1" applyBorder="1" applyAlignment="1" applyProtection="1">
      <alignment horizontal="right"/>
      <protection hidden="1"/>
    </xf>
    <xf numFmtId="166" fontId="5" fillId="0" borderId="7" xfId="1" applyNumberFormat="1" applyFont="1" applyBorder="1" applyProtection="1">
      <protection hidden="1"/>
    </xf>
    <xf numFmtId="166" fontId="5" fillId="0" borderId="8" xfId="1" applyNumberFormat="1" applyFont="1" applyBorder="1" applyProtection="1">
      <protection hidden="1"/>
    </xf>
    <xf numFmtId="166" fontId="5" fillId="0" borderId="7" xfId="1" applyNumberFormat="1" applyFont="1" applyBorder="1" applyAlignment="1" applyProtection="1">
      <alignment horizontal="right"/>
      <protection hidden="1"/>
    </xf>
    <xf numFmtId="167" fontId="5" fillId="3" borderId="9" xfId="1" applyNumberFormat="1" applyFont="1" applyFill="1" applyBorder="1" applyAlignment="1" applyProtection="1">
      <alignment horizontal="right"/>
      <protection hidden="1"/>
    </xf>
    <xf numFmtId="167" fontId="5" fillId="3" borderId="3" xfId="1" applyNumberFormat="1" applyFont="1" applyFill="1" applyBorder="1" applyProtection="1">
      <protection hidden="1"/>
    </xf>
    <xf numFmtId="167" fontId="5" fillId="3" borderId="10" xfId="1" applyNumberFormat="1" applyFont="1" applyFill="1" applyBorder="1" applyProtection="1">
      <protection hidden="1"/>
    </xf>
    <xf numFmtId="167" fontId="5" fillId="3" borderId="3" xfId="1" applyNumberFormat="1" applyFont="1" applyFill="1" applyBorder="1" applyAlignment="1" applyProtection="1">
      <alignment horizontal="right"/>
      <protection hidden="1"/>
    </xf>
    <xf numFmtId="165" fontId="5" fillId="0" borderId="9" xfId="1" applyNumberFormat="1" applyFont="1" applyBorder="1" applyAlignment="1" applyProtection="1">
      <alignment horizontal="right"/>
      <protection hidden="1"/>
    </xf>
    <xf numFmtId="165" fontId="5" fillId="0" borderId="3" xfId="1" applyNumberFormat="1" applyFont="1" applyBorder="1" applyProtection="1">
      <protection hidden="1"/>
    </xf>
    <xf numFmtId="165" fontId="5" fillId="0" borderId="10" xfId="1" applyNumberFormat="1" applyFont="1" applyBorder="1" applyProtection="1">
      <protection hidden="1"/>
    </xf>
    <xf numFmtId="165" fontId="5" fillId="0" borderId="3" xfId="1" applyNumberFormat="1" applyFont="1" applyBorder="1" applyAlignment="1" applyProtection="1">
      <alignment horizontal="right"/>
      <protection hidden="1"/>
    </xf>
    <xf numFmtId="165" fontId="5" fillId="3" borderId="9" xfId="1" applyNumberFormat="1" applyFont="1" applyFill="1" applyBorder="1" applyAlignment="1" applyProtection="1">
      <alignment horizontal="right"/>
      <protection hidden="1"/>
    </xf>
    <xf numFmtId="165" fontId="5" fillId="3" borderId="3" xfId="1" applyNumberFormat="1" applyFont="1" applyFill="1" applyBorder="1" applyProtection="1">
      <protection hidden="1"/>
    </xf>
    <xf numFmtId="165" fontId="5" fillId="3" borderId="10" xfId="1" applyNumberFormat="1" applyFont="1" applyFill="1" applyBorder="1" applyProtection="1">
      <protection hidden="1"/>
    </xf>
    <xf numFmtId="165" fontId="5" fillId="3" borderId="3" xfId="1" applyNumberFormat="1" applyFont="1" applyFill="1" applyBorder="1" applyAlignment="1" applyProtection="1">
      <alignment horizontal="right"/>
      <protection hidden="1"/>
    </xf>
    <xf numFmtId="165" fontId="5" fillId="0" borderId="11" xfId="1" applyNumberFormat="1" applyFont="1" applyBorder="1" applyAlignment="1" applyProtection="1">
      <alignment horizontal="right"/>
      <protection hidden="1"/>
    </xf>
    <xf numFmtId="165" fontId="5" fillId="0" borderId="12" xfId="1" applyNumberFormat="1" applyFont="1" applyBorder="1" applyProtection="1">
      <protection hidden="1"/>
    </xf>
    <xf numFmtId="165" fontId="5" fillId="0" borderId="13" xfId="1" applyNumberFormat="1" applyFont="1" applyBorder="1" applyProtection="1">
      <protection hidden="1"/>
    </xf>
    <xf numFmtId="165" fontId="5" fillId="0" borderId="12" xfId="1" applyNumberFormat="1" applyFont="1" applyBorder="1" applyAlignment="1" applyProtection="1">
      <alignment horizontal="right"/>
      <protection hidden="1"/>
    </xf>
    <xf numFmtId="164" fontId="6" fillId="2" borderId="0" xfId="1" applyNumberFormat="1" applyFont="1" applyFill="1" applyAlignment="1" applyProtection="1">
      <alignment vertical="center"/>
      <protection hidden="1"/>
    </xf>
    <xf numFmtId="164" fontId="10" fillId="2" borderId="0" xfId="1" applyNumberFormat="1" applyFont="1" applyFill="1" applyProtection="1">
      <protection hidden="1"/>
    </xf>
    <xf numFmtId="164" fontId="10" fillId="2" borderId="0" xfId="1" applyNumberFormat="1" applyFont="1" applyFill="1" applyAlignment="1" applyProtection="1">
      <alignment horizontal="left"/>
      <protection hidden="1"/>
    </xf>
    <xf numFmtId="164" fontId="5" fillId="2" borderId="0" xfId="1" applyNumberFormat="1" applyFont="1" applyFill="1" applyAlignment="1" applyProtection="1">
      <alignment vertical="center"/>
      <protection hidden="1"/>
    </xf>
    <xf numFmtId="0" fontId="12" fillId="2" borderId="0" xfId="2" applyFont="1" applyFill="1" applyAlignment="1" applyProtection="1">
      <alignment horizontal="center" vertical="center"/>
      <protection locked="0" hidden="1"/>
    </xf>
    <xf numFmtId="0" fontId="13" fillId="0" borderId="0" xfId="0" applyFont="1" applyAlignment="1" applyProtection="1">
      <alignment horizontal="right"/>
      <protection hidden="1"/>
    </xf>
    <xf numFmtId="164" fontId="13" fillId="0" borderId="0" xfId="0" applyNumberFormat="1" applyFont="1" applyProtection="1">
      <protection hidden="1"/>
    </xf>
    <xf numFmtId="164" fontId="5" fillId="3" borderId="0" xfId="1" applyNumberFormat="1" applyFont="1" applyFill="1" applyAlignment="1" applyProtection="1">
      <alignment vertical="center"/>
      <protection hidden="1"/>
    </xf>
    <xf numFmtId="2" fontId="8" fillId="3" borderId="0" xfId="2" applyNumberFormat="1" applyFont="1" applyFill="1" applyAlignment="1" applyProtection="1">
      <alignment horizontal="center" vertical="center"/>
      <protection hidden="1"/>
    </xf>
    <xf numFmtId="2" fontId="8" fillId="2" borderId="0" xfId="2" applyNumberFormat="1" applyFont="1" applyFill="1" applyAlignment="1" applyProtection="1">
      <alignment vertical="center"/>
      <protection hidden="1"/>
    </xf>
    <xf numFmtId="164" fontId="7" fillId="0" borderId="3" xfId="1" applyNumberFormat="1" applyFont="1" applyBorder="1" applyAlignment="1" applyProtection="1">
      <alignment horizontal="center" vertical="center"/>
      <protection hidden="1"/>
    </xf>
    <xf numFmtId="164" fontId="7" fillId="3" borderId="3" xfId="1" applyNumberFormat="1" applyFont="1" applyFill="1" applyBorder="1" applyAlignment="1" applyProtection="1">
      <alignment horizontal="center" vertical="center"/>
      <protection hidden="1"/>
    </xf>
    <xf numFmtId="164" fontId="7" fillId="0" borderId="3" xfId="1" applyNumberFormat="1" applyFont="1" applyBorder="1" applyAlignment="1" applyProtection="1">
      <alignment vertical="center"/>
      <protection hidden="1"/>
    </xf>
    <xf numFmtId="164" fontId="8" fillId="0" borderId="1" xfId="1" applyNumberFormat="1" applyFont="1" applyBorder="1" applyAlignment="1" applyProtection="1">
      <alignment horizontal="center" vertical="center"/>
      <protection hidden="1"/>
    </xf>
    <xf numFmtId="166" fontId="5" fillId="0" borderId="6" xfId="1" applyNumberFormat="1" applyFont="1" applyBorder="1" applyAlignment="1" applyProtection="1">
      <alignment vertical="center"/>
      <protection hidden="1"/>
    </xf>
    <xf numFmtId="166" fontId="5" fillId="0" borderId="7" xfId="1" applyNumberFormat="1" applyFont="1" applyBorder="1" applyAlignment="1" applyProtection="1">
      <alignment vertical="center"/>
      <protection hidden="1"/>
    </xf>
    <xf numFmtId="164" fontId="8" fillId="3" borderId="1" xfId="1" applyNumberFormat="1" applyFont="1" applyFill="1" applyBorder="1" applyAlignment="1" applyProtection="1">
      <alignment horizontal="center" vertical="center"/>
      <protection hidden="1"/>
    </xf>
    <xf numFmtId="166" fontId="5" fillId="3" borderId="9" xfId="1" applyNumberFormat="1" applyFont="1" applyFill="1" applyBorder="1" applyAlignment="1" applyProtection="1">
      <alignment vertical="center"/>
      <protection hidden="1"/>
    </xf>
    <xf numFmtId="166" fontId="5" fillId="3" borderId="3" xfId="1" applyNumberFormat="1" applyFont="1" applyFill="1" applyBorder="1" applyProtection="1">
      <protection hidden="1"/>
    </xf>
    <xf numFmtId="166" fontId="5" fillId="3" borderId="10" xfId="1" applyNumberFormat="1" applyFont="1" applyFill="1" applyBorder="1" applyProtection="1">
      <protection hidden="1"/>
    </xf>
    <xf numFmtId="166" fontId="5" fillId="3" borderId="3" xfId="1" applyNumberFormat="1" applyFont="1" applyFill="1" applyBorder="1" applyAlignment="1" applyProtection="1">
      <alignment vertical="center"/>
      <protection hidden="1"/>
    </xf>
    <xf numFmtId="166" fontId="5" fillId="0" borderId="9" xfId="1" applyNumberFormat="1" applyFont="1" applyBorder="1" applyAlignment="1" applyProtection="1">
      <alignment vertical="center"/>
      <protection hidden="1"/>
    </xf>
    <xf numFmtId="166" fontId="5" fillId="0" borderId="3" xfId="1" applyNumberFormat="1" applyFont="1" applyBorder="1" applyProtection="1">
      <protection hidden="1"/>
    </xf>
    <xf numFmtId="166" fontId="5" fillId="0" borderId="10" xfId="1" applyNumberFormat="1" applyFont="1" applyBorder="1" applyProtection="1">
      <protection hidden="1"/>
    </xf>
    <xf numFmtId="166" fontId="5" fillId="0" borderId="3" xfId="1" applyNumberFormat="1" applyFont="1" applyBorder="1" applyAlignment="1" applyProtection="1">
      <alignment vertical="center"/>
      <protection hidden="1"/>
    </xf>
    <xf numFmtId="166" fontId="5" fillId="3" borderId="11" xfId="1" applyNumberFormat="1" applyFont="1" applyFill="1" applyBorder="1" applyAlignment="1" applyProtection="1">
      <alignment vertical="center"/>
      <protection hidden="1"/>
    </xf>
    <xf numFmtId="166" fontId="5" fillId="3" borderId="12" xfId="1" applyNumberFormat="1" applyFont="1" applyFill="1" applyBorder="1" applyProtection="1">
      <protection hidden="1"/>
    </xf>
    <xf numFmtId="166" fontId="5" fillId="3" borderId="13" xfId="1" applyNumberFormat="1" applyFont="1" applyFill="1" applyBorder="1" applyProtection="1">
      <protection hidden="1"/>
    </xf>
    <xf numFmtId="166" fontId="5" fillId="3" borderId="12" xfId="1" applyNumberFormat="1" applyFont="1" applyFill="1" applyBorder="1" applyAlignment="1" applyProtection="1">
      <alignment vertical="center"/>
      <protection hidden="1"/>
    </xf>
    <xf numFmtId="164" fontId="4" fillId="2" borderId="0" xfId="1" applyNumberFormat="1" applyFont="1" applyFill="1" applyAlignment="1" applyProtection="1">
      <alignment horizontal="left" vertical="top" indent="1"/>
      <protection hidden="1"/>
    </xf>
    <xf numFmtId="164" fontId="7" fillId="0" borderId="1" xfId="1" applyNumberFormat="1" applyFont="1" applyBorder="1" applyAlignment="1" applyProtection="1">
      <alignment horizontal="center"/>
      <protection hidden="1"/>
    </xf>
    <xf numFmtId="164" fontId="7" fillId="0" borderId="2" xfId="1" applyNumberFormat="1" applyFont="1" applyBorder="1" applyAlignment="1" applyProtection="1">
      <alignment horizontal="center"/>
      <protection hidden="1"/>
    </xf>
    <xf numFmtId="164" fontId="7" fillId="0" borderId="3" xfId="1" applyNumberFormat="1" applyFont="1" applyBorder="1" applyAlignment="1" applyProtection="1">
      <alignment horizontal="center"/>
      <protection hidden="1"/>
    </xf>
    <xf numFmtId="0" fontId="8" fillId="3" borderId="1" xfId="0" applyFont="1" applyFill="1" applyBorder="1" applyAlignment="1" applyProtection="1">
      <alignment horizontal="center"/>
      <protection hidden="1"/>
    </xf>
    <xf numFmtId="0" fontId="8" fillId="3" borderId="2" xfId="0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/>
      <protection hidden="1"/>
    </xf>
    <xf numFmtId="164" fontId="7" fillId="0" borderId="4" xfId="1" applyNumberFormat="1" applyFont="1" applyBorder="1" applyAlignment="1" applyProtection="1">
      <alignment horizontal="center"/>
      <protection hidden="1"/>
    </xf>
    <xf numFmtId="164" fontId="7" fillId="3" borderId="1" xfId="1" applyNumberFormat="1" applyFont="1" applyFill="1" applyBorder="1" applyAlignment="1" applyProtection="1">
      <alignment horizontal="center"/>
      <protection hidden="1"/>
    </xf>
    <xf numFmtId="164" fontId="7" fillId="3" borderId="5" xfId="1" applyNumberFormat="1" applyFont="1" applyFill="1" applyBorder="1" applyAlignment="1" applyProtection="1">
      <alignment horizontal="center"/>
      <protection hidden="1"/>
    </xf>
    <xf numFmtId="164" fontId="7" fillId="0" borderId="5" xfId="1" applyNumberFormat="1" applyFont="1" applyBorder="1" applyAlignment="1" applyProtection="1">
      <alignment horizontal="center"/>
      <protection hidden="1"/>
    </xf>
    <xf numFmtId="164" fontId="7" fillId="0" borderId="15" xfId="1" applyNumberFormat="1" applyFont="1" applyBorder="1" applyAlignment="1" applyProtection="1">
      <alignment horizontal="center"/>
      <protection hidden="1"/>
    </xf>
    <xf numFmtId="164" fontId="7" fillId="0" borderId="16" xfId="1" applyNumberFormat="1" applyFont="1" applyBorder="1" applyAlignment="1" applyProtection="1">
      <alignment horizontal="center"/>
      <protection hidden="1"/>
    </xf>
    <xf numFmtId="164" fontId="7" fillId="0" borderId="17" xfId="1" applyNumberFormat="1" applyFont="1" applyBorder="1" applyAlignment="1" applyProtection="1">
      <alignment horizontal="center"/>
      <protection hidden="1"/>
    </xf>
    <xf numFmtId="164" fontId="7" fillId="0" borderId="14" xfId="1" applyNumberFormat="1" applyFont="1" applyBorder="1" applyAlignment="1" applyProtection="1">
      <alignment horizontal="center"/>
      <protection hidden="1"/>
    </xf>
  </cellXfs>
  <cellStyles count="3">
    <cellStyle name="Normal" xfId="0" builtinId="0"/>
    <cellStyle name="Normal_EN442" xfId="1" xr:uid="{00000000-0005-0000-0000-000001000000}"/>
    <cellStyle name="Normal_LogW-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58524</xdr:colOff>
      <xdr:row>0</xdr:row>
      <xdr:rowOff>68035</xdr:rowOff>
    </xdr:from>
    <xdr:to>
      <xdr:col>2</xdr:col>
      <xdr:colOff>18453</xdr:colOff>
      <xdr:row>0</xdr:row>
      <xdr:rowOff>312563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" y="68035"/>
          <a:ext cx="1607754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9"/>
  <sheetViews>
    <sheetView showGridLines="0" tabSelected="1" zoomScale="85" zoomScaleNormal="85" workbookViewId="0">
      <selection activeCell="C14" sqref="C14"/>
    </sheetView>
  </sheetViews>
  <sheetFormatPr defaultRowHeight="15" x14ac:dyDescent="0.25"/>
  <cols>
    <col min="1" max="1" width="12.140625" style="3" customWidth="1"/>
    <col min="2" max="2" width="12.5703125" style="3" customWidth="1"/>
    <col min="3" max="16384" width="9.140625" style="3"/>
  </cols>
  <sheetData>
    <row r="1" spans="1:26" ht="30.75" customHeight="1" x14ac:dyDescent="0.5">
      <c r="A1" s="1"/>
      <c r="B1" s="2"/>
      <c r="C1" s="59" t="s">
        <v>24</v>
      </c>
      <c r="D1" s="59"/>
      <c r="E1" s="59"/>
      <c r="F1" s="59"/>
      <c r="G1" s="59"/>
      <c r="H1" s="59"/>
      <c r="I1" s="59"/>
    </row>
    <row r="2" spans="1:26" ht="15.75" customHeight="1" x14ac:dyDescent="0.25">
      <c r="A2" s="4"/>
      <c r="B2" s="5"/>
    </row>
    <row r="3" spans="1:26" ht="21" x14ac:dyDescent="0.35">
      <c r="A3" s="7" t="s">
        <v>0</v>
      </c>
      <c r="B3" s="8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5.75" x14ac:dyDescent="0.25">
      <c r="A4" s="60" t="s">
        <v>1</v>
      </c>
      <c r="B4" s="61"/>
      <c r="C4" s="60" t="s">
        <v>2</v>
      </c>
      <c r="D4" s="71"/>
      <c r="E4" s="61"/>
      <c r="F4" s="62" t="s">
        <v>3</v>
      </c>
      <c r="G4" s="62"/>
      <c r="H4" s="62"/>
      <c r="I4" s="62"/>
      <c r="J4" s="62" t="s">
        <v>4</v>
      </c>
      <c r="K4" s="62"/>
      <c r="L4" s="62"/>
      <c r="M4" s="62"/>
      <c r="N4" s="62" t="s">
        <v>5</v>
      </c>
      <c r="O4" s="62"/>
      <c r="P4" s="62"/>
      <c r="Q4" s="62"/>
      <c r="R4" s="62" t="s">
        <v>6</v>
      </c>
      <c r="S4" s="62"/>
      <c r="T4" s="62"/>
      <c r="U4" s="62"/>
      <c r="V4" s="62" t="s">
        <v>7</v>
      </c>
      <c r="W4" s="62"/>
      <c r="X4" s="62"/>
      <c r="Y4" s="62"/>
    </row>
    <row r="5" spans="1:26" ht="15.75" x14ac:dyDescent="0.25">
      <c r="A5" s="63" t="s">
        <v>8</v>
      </c>
      <c r="B5" s="64"/>
      <c r="C5" s="9">
        <v>11</v>
      </c>
      <c r="D5" s="9">
        <v>22</v>
      </c>
      <c r="E5" s="9">
        <v>33</v>
      </c>
      <c r="F5" s="9">
        <v>11</v>
      </c>
      <c r="G5" s="9">
        <v>21</v>
      </c>
      <c r="H5" s="9">
        <v>22</v>
      </c>
      <c r="I5" s="9">
        <v>33</v>
      </c>
      <c r="J5" s="9">
        <v>11</v>
      </c>
      <c r="K5" s="9">
        <v>21</v>
      </c>
      <c r="L5" s="9">
        <v>22</v>
      </c>
      <c r="M5" s="9">
        <v>33</v>
      </c>
      <c r="N5" s="9">
        <v>11</v>
      </c>
      <c r="O5" s="9">
        <v>21</v>
      </c>
      <c r="P5" s="9">
        <v>22</v>
      </c>
      <c r="Q5" s="9">
        <v>33</v>
      </c>
      <c r="R5" s="9">
        <v>11</v>
      </c>
      <c r="S5" s="9">
        <v>21</v>
      </c>
      <c r="T5" s="9">
        <v>22</v>
      </c>
      <c r="U5" s="9">
        <v>33</v>
      </c>
      <c r="V5" s="9">
        <v>11</v>
      </c>
      <c r="W5" s="9">
        <v>21</v>
      </c>
      <c r="X5" s="9">
        <v>22</v>
      </c>
      <c r="Y5" s="9">
        <v>33</v>
      </c>
    </row>
    <row r="6" spans="1:26" ht="16.5" thickBot="1" x14ac:dyDescent="0.3">
      <c r="A6" s="65"/>
      <c r="B6" s="66"/>
      <c r="C6" s="72"/>
      <c r="D6" s="73"/>
      <c r="E6" s="74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</row>
    <row r="7" spans="1:26" ht="15.75" x14ac:dyDescent="0.25">
      <c r="A7" s="60" t="s">
        <v>9</v>
      </c>
      <c r="B7" s="70"/>
      <c r="C7" s="10">
        <v>517</v>
      </c>
      <c r="D7" s="11">
        <v>1012</v>
      </c>
      <c r="E7" s="12">
        <v>1418</v>
      </c>
      <c r="F7" s="11">
        <v>687</v>
      </c>
      <c r="G7" s="11">
        <v>1000</v>
      </c>
      <c r="H7" s="11">
        <v>1281</v>
      </c>
      <c r="I7" s="12">
        <v>1805</v>
      </c>
      <c r="J7" s="11">
        <v>848</v>
      </c>
      <c r="K7" s="11">
        <v>1210</v>
      </c>
      <c r="L7" s="11">
        <v>1535</v>
      </c>
      <c r="M7" s="12">
        <v>2169</v>
      </c>
      <c r="N7" s="11">
        <v>1000</v>
      </c>
      <c r="O7" s="11">
        <v>1409</v>
      </c>
      <c r="P7" s="11">
        <v>1778</v>
      </c>
      <c r="Q7" s="12">
        <v>2514</v>
      </c>
      <c r="R7" s="13">
        <v>1142</v>
      </c>
      <c r="S7" s="11">
        <v>1597</v>
      </c>
      <c r="T7" s="11">
        <v>2011</v>
      </c>
      <c r="U7" s="12">
        <v>2841</v>
      </c>
      <c r="V7" s="11">
        <v>1397</v>
      </c>
      <c r="W7" s="11">
        <v>1941</v>
      </c>
      <c r="X7" s="11">
        <v>2453</v>
      </c>
      <c r="Y7" s="12">
        <v>3448</v>
      </c>
    </row>
    <row r="8" spans="1:26" ht="15.75" x14ac:dyDescent="0.25">
      <c r="A8" s="68" t="s">
        <v>10</v>
      </c>
      <c r="B8" s="69"/>
      <c r="C8" s="14">
        <v>1.3145</v>
      </c>
      <c r="D8" s="15">
        <v>1.3329</v>
      </c>
      <c r="E8" s="16">
        <v>1.3154999999999999</v>
      </c>
      <c r="F8" s="15">
        <v>1.3057000000000001</v>
      </c>
      <c r="G8" s="15">
        <v>1.3284</v>
      </c>
      <c r="H8" s="15">
        <v>1.3321000000000001</v>
      </c>
      <c r="I8" s="16">
        <v>1.3261000000000001</v>
      </c>
      <c r="J8" s="15">
        <v>1.2968</v>
      </c>
      <c r="K8" s="15">
        <v>1.3278000000000001</v>
      </c>
      <c r="L8" s="15">
        <v>1.3313999999999999</v>
      </c>
      <c r="M8" s="16">
        <v>1.3367</v>
      </c>
      <c r="N8" s="15">
        <v>1.288</v>
      </c>
      <c r="O8" s="15">
        <v>1.3271999999999999</v>
      </c>
      <c r="P8" s="15">
        <v>1.3306</v>
      </c>
      <c r="Q8" s="16">
        <v>1.3472999999999999</v>
      </c>
      <c r="R8" s="17">
        <v>1.2888999999999999</v>
      </c>
      <c r="S8" s="15">
        <v>1.3367</v>
      </c>
      <c r="T8" s="15">
        <v>1.3369</v>
      </c>
      <c r="U8" s="16">
        <v>1.3545</v>
      </c>
      <c r="V8" s="15">
        <v>1.2907</v>
      </c>
      <c r="W8" s="15">
        <v>1.3556999999999999</v>
      </c>
      <c r="X8" s="17">
        <v>1.3493999999999999</v>
      </c>
      <c r="Y8" s="16">
        <v>1.3689</v>
      </c>
    </row>
    <row r="9" spans="1:26" ht="15.75" x14ac:dyDescent="0.25">
      <c r="A9" s="60" t="s">
        <v>11</v>
      </c>
      <c r="B9" s="70"/>
      <c r="C9" s="18">
        <v>2.09</v>
      </c>
      <c r="D9" s="19">
        <v>3.51</v>
      </c>
      <c r="E9" s="20">
        <v>5.26</v>
      </c>
      <c r="F9" s="19">
        <v>2.95</v>
      </c>
      <c r="G9" s="19">
        <v>3.37</v>
      </c>
      <c r="H9" s="19">
        <v>4.92</v>
      </c>
      <c r="I9" s="20">
        <v>7.38</v>
      </c>
      <c r="J9" s="19">
        <v>3.8</v>
      </c>
      <c r="K9" s="19">
        <v>4.3099999999999996</v>
      </c>
      <c r="L9" s="19">
        <v>6.33</v>
      </c>
      <c r="M9" s="20">
        <v>9.49</v>
      </c>
      <c r="N9" s="19">
        <v>4.66</v>
      </c>
      <c r="O9" s="19">
        <v>5.24</v>
      </c>
      <c r="P9" s="19">
        <v>7.74</v>
      </c>
      <c r="Q9" s="20">
        <v>11.61</v>
      </c>
      <c r="R9" s="21">
        <v>5.51</v>
      </c>
      <c r="S9" s="19">
        <v>6.18</v>
      </c>
      <c r="T9" s="19">
        <v>9.15</v>
      </c>
      <c r="U9" s="20">
        <v>13.72</v>
      </c>
      <c r="V9" s="19">
        <v>7.22</v>
      </c>
      <c r="W9" s="19">
        <v>8.0500000000000007</v>
      </c>
      <c r="X9" s="19">
        <v>11.97</v>
      </c>
      <c r="Y9" s="20">
        <v>17.96</v>
      </c>
    </row>
    <row r="10" spans="1:26" ht="15.75" x14ac:dyDescent="0.25">
      <c r="A10" s="68" t="s">
        <v>12</v>
      </c>
      <c r="B10" s="69"/>
      <c r="C10" s="22">
        <v>8.3800000000000008</v>
      </c>
      <c r="D10" s="23">
        <v>15.9</v>
      </c>
      <c r="E10" s="24">
        <v>23.8</v>
      </c>
      <c r="F10" s="23">
        <v>11.68</v>
      </c>
      <c r="G10" s="23">
        <v>18.78</v>
      </c>
      <c r="H10" s="23">
        <v>21.83</v>
      </c>
      <c r="I10" s="24">
        <v>32.67</v>
      </c>
      <c r="J10" s="23">
        <v>14.99</v>
      </c>
      <c r="K10" s="23">
        <v>23.84</v>
      </c>
      <c r="L10" s="23">
        <v>27.77</v>
      </c>
      <c r="M10" s="24">
        <v>41.53</v>
      </c>
      <c r="N10" s="23">
        <v>18.3</v>
      </c>
      <c r="O10" s="23">
        <v>28.9</v>
      </c>
      <c r="P10" s="23">
        <v>33.700000000000003</v>
      </c>
      <c r="Q10" s="24">
        <v>50.4</v>
      </c>
      <c r="R10" s="25">
        <v>21.33</v>
      </c>
      <c r="S10" s="23">
        <v>33.5</v>
      </c>
      <c r="T10" s="23">
        <v>39.130000000000003</v>
      </c>
      <c r="U10" s="24">
        <v>58.47</v>
      </c>
      <c r="V10" s="23">
        <v>27.4</v>
      </c>
      <c r="W10" s="23">
        <v>42.7</v>
      </c>
      <c r="X10" s="23">
        <v>50</v>
      </c>
      <c r="Y10" s="24">
        <v>74.599999999999994</v>
      </c>
    </row>
    <row r="11" spans="1:26" ht="16.5" thickBot="1" x14ac:dyDescent="0.3">
      <c r="A11" s="60" t="s">
        <v>13</v>
      </c>
      <c r="B11" s="70"/>
      <c r="C11" s="26">
        <v>1.89</v>
      </c>
      <c r="D11" s="27">
        <v>3.7</v>
      </c>
      <c r="E11" s="28">
        <v>5.4</v>
      </c>
      <c r="F11" s="27">
        <v>2.34</v>
      </c>
      <c r="G11" s="27">
        <v>4.67</v>
      </c>
      <c r="H11" s="27">
        <v>4.67</v>
      </c>
      <c r="I11" s="28">
        <v>6.87</v>
      </c>
      <c r="J11" s="27">
        <v>2.8</v>
      </c>
      <c r="K11" s="27">
        <v>5.63</v>
      </c>
      <c r="L11" s="27">
        <v>5.63</v>
      </c>
      <c r="M11" s="28">
        <v>8.33</v>
      </c>
      <c r="N11" s="27">
        <v>3.25</v>
      </c>
      <c r="O11" s="27">
        <v>6.6</v>
      </c>
      <c r="P11" s="27">
        <v>6.6</v>
      </c>
      <c r="Q11" s="28">
        <v>9.8000000000000007</v>
      </c>
      <c r="R11" s="29">
        <v>3.77</v>
      </c>
      <c r="S11" s="27">
        <v>7.63</v>
      </c>
      <c r="T11" s="27">
        <v>7.63</v>
      </c>
      <c r="U11" s="28">
        <v>11.37</v>
      </c>
      <c r="V11" s="27">
        <v>4.8</v>
      </c>
      <c r="W11" s="27">
        <v>9.6999999999999993</v>
      </c>
      <c r="X11" s="27">
        <v>9.6999999999999993</v>
      </c>
      <c r="Y11" s="28">
        <v>14.5</v>
      </c>
    </row>
    <row r="12" spans="1:26" ht="15.75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8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1" x14ac:dyDescent="0.35">
      <c r="A13" s="30" t="s">
        <v>14</v>
      </c>
      <c r="B13" s="30"/>
      <c r="C13" s="30"/>
      <c r="D13" s="30"/>
      <c r="E13" s="32" t="s">
        <v>15</v>
      </c>
      <c r="F13" s="32"/>
      <c r="G13" s="32"/>
      <c r="H13" s="32"/>
      <c r="I13" s="32"/>
      <c r="K13" s="31"/>
      <c r="L13" s="32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33" t="s">
        <v>16</v>
      </c>
      <c r="B14" s="33"/>
      <c r="C14" s="34">
        <v>75</v>
      </c>
      <c r="D14" s="35" t="s">
        <v>17</v>
      </c>
      <c r="E14" s="36" t="s">
        <v>18</v>
      </c>
      <c r="F14" s="36"/>
      <c r="G14" s="36"/>
      <c r="H14" s="36"/>
      <c r="J14" s="36"/>
      <c r="K14" s="36"/>
      <c r="L14" s="36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33" t="s">
        <v>19</v>
      </c>
      <c r="B15" s="33"/>
      <c r="C15" s="34">
        <v>65</v>
      </c>
      <c r="D15" s="35" t="s">
        <v>17</v>
      </c>
      <c r="E15" s="36" t="s">
        <v>20</v>
      </c>
      <c r="F15" s="36"/>
      <c r="G15" s="36"/>
      <c r="H15" s="36"/>
      <c r="J15" s="36"/>
      <c r="K15" s="36"/>
      <c r="L15" s="36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33" t="s">
        <v>21</v>
      </c>
      <c r="B16" s="33"/>
      <c r="C16" s="34">
        <v>20</v>
      </c>
      <c r="D16" s="35" t="s">
        <v>17</v>
      </c>
      <c r="E16" s="36" t="s">
        <v>22</v>
      </c>
      <c r="F16" s="36"/>
      <c r="G16" s="36"/>
      <c r="H16" s="36"/>
      <c r="J16" s="36"/>
      <c r="K16" s="36"/>
      <c r="L16" s="36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37" t="s">
        <v>23</v>
      </c>
      <c r="B17" s="37"/>
      <c r="C17" s="38">
        <f>(AVERAGE(C14:C15))-C16</f>
        <v>50</v>
      </c>
      <c r="D17" s="8"/>
      <c r="E17" s="39"/>
      <c r="F17" s="6"/>
      <c r="G17" s="6"/>
      <c r="H17" s="6"/>
      <c r="I17" s="8"/>
      <c r="J17" s="8"/>
      <c r="K17" s="8"/>
      <c r="L17" s="8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5.75" x14ac:dyDescent="0.25">
      <c r="A19" s="8"/>
      <c r="B19" s="40" t="s">
        <v>1</v>
      </c>
      <c r="C19" s="60" t="s">
        <v>2</v>
      </c>
      <c r="D19" s="71"/>
      <c r="E19" s="61"/>
      <c r="F19" s="62" t="s">
        <v>3</v>
      </c>
      <c r="G19" s="62"/>
      <c r="H19" s="62"/>
      <c r="I19" s="62"/>
      <c r="J19" s="62" t="s">
        <v>4</v>
      </c>
      <c r="K19" s="62"/>
      <c r="L19" s="62"/>
      <c r="M19" s="62"/>
      <c r="N19" s="62" t="s">
        <v>5</v>
      </c>
      <c r="O19" s="62"/>
      <c r="P19" s="62"/>
      <c r="Q19" s="62"/>
      <c r="R19" s="62" t="s">
        <v>6</v>
      </c>
      <c r="S19" s="62"/>
      <c r="T19" s="62"/>
      <c r="U19" s="62"/>
      <c r="V19" s="62" t="s">
        <v>7</v>
      </c>
      <c r="W19" s="62"/>
      <c r="X19" s="62"/>
      <c r="Y19" s="62"/>
    </row>
    <row r="20" spans="1:26" ht="15.75" x14ac:dyDescent="0.25">
      <c r="A20" s="8"/>
      <c r="B20" s="41" t="s">
        <v>8</v>
      </c>
      <c r="C20" s="9">
        <v>11</v>
      </c>
      <c r="D20" s="9">
        <v>22</v>
      </c>
      <c r="E20" s="9">
        <v>33</v>
      </c>
      <c r="F20" s="9">
        <v>11</v>
      </c>
      <c r="G20" s="9">
        <v>21</v>
      </c>
      <c r="H20" s="9">
        <v>22</v>
      </c>
      <c r="I20" s="9">
        <v>33</v>
      </c>
      <c r="J20" s="9">
        <v>11</v>
      </c>
      <c r="K20" s="9">
        <v>21</v>
      </c>
      <c r="L20" s="9">
        <v>22</v>
      </c>
      <c r="M20" s="9">
        <v>33</v>
      </c>
      <c r="N20" s="9">
        <v>11</v>
      </c>
      <c r="O20" s="9">
        <v>21</v>
      </c>
      <c r="P20" s="9">
        <v>22</v>
      </c>
      <c r="Q20" s="9">
        <v>33</v>
      </c>
      <c r="R20" s="9">
        <v>11</v>
      </c>
      <c r="S20" s="9">
        <v>21</v>
      </c>
      <c r="T20" s="9">
        <v>22</v>
      </c>
      <c r="U20" s="9">
        <v>33</v>
      </c>
      <c r="V20" s="9">
        <v>11</v>
      </c>
      <c r="W20" s="9">
        <v>21</v>
      </c>
      <c r="X20" s="9">
        <v>22</v>
      </c>
      <c r="Y20" s="9">
        <v>33</v>
      </c>
    </row>
    <row r="21" spans="1:26" ht="16.5" thickBot="1" x14ac:dyDescent="0.3">
      <c r="A21" s="8"/>
      <c r="B21" s="42"/>
      <c r="C21" s="72"/>
      <c r="D21" s="73"/>
      <c r="E21" s="74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</row>
    <row r="22" spans="1:26" ht="15.75" x14ac:dyDescent="0.25">
      <c r="A22" s="8"/>
      <c r="B22" s="43">
        <v>400</v>
      </c>
      <c r="C22" s="44">
        <f>ROUND((($C$17/50)^C$8)*(C$7/1000*$B22),0)</f>
        <v>207</v>
      </c>
      <c r="D22" s="11">
        <f>ROUND((($C$17/50)^D$8)*(D$7/1000*$B22),0)</f>
        <v>405</v>
      </c>
      <c r="E22" s="12">
        <f>ROUND((($C$17/50)^E$8)*(E$7/1000*$B22),0)</f>
        <v>567</v>
      </c>
      <c r="F22" s="45">
        <f>ROUND((($C$17/50)^F$8)*(F$7/1000*$B22),0)</f>
        <v>275</v>
      </c>
      <c r="G22" s="11">
        <f>ROUND((($C$17/50)^G$8)*(G$7/1000*$B22),0)</f>
        <v>400</v>
      </c>
      <c r="H22" s="11">
        <f>ROUND((($C$17/50)^H$8)*(H$7/1000*$B22),0)</f>
        <v>512</v>
      </c>
      <c r="I22" s="12">
        <f>ROUND((($C$17/50)^I$8)*(I$7/1000*$B22),0)</f>
        <v>722</v>
      </c>
      <c r="J22" s="45">
        <f>ROUND((($C$17/50)^J$8)*(J$7/1000*$B22),0)</f>
        <v>339</v>
      </c>
      <c r="K22" s="11">
        <f>ROUND((($C$17/50)^K$8)*(K$7/1000*$B22),0)</f>
        <v>484</v>
      </c>
      <c r="L22" s="11">
        <f>ROUND((($C$17/50)^L$8)*(L$7/1000*$B22),0)</f>
        <v>614</v>
      </c>
      <c r="M22" s="12">
        <f>ROUND((($C$17/50)^M$8)*(M$7/1000*$B22),0)</f>
        <v>868</v>
      </c>
      <c r="N22" s="45">
        <f>ROUND((($C$17/50)^N$8)*(N$7/1000*$B22),0)</f>
        <v>400</v>
      </c>
      <c r="O22" s="11">
        <f>ROUND((($C$17/50)^O$8)*(O$7/1000*$B22),0)</f>
        <v>564</v>
      </c>
      <c r="P22" s="11">
        <f>ROUND((($C$17/50)^P$8)*(P$7/1000*$B22),0)</f>
        <v>711</v>
      </c>
      <c r="Q22" s="12">
        <f>ROUND((($C$17/50)^Q$8)*(Q$7/1000*$B22),0)</f>
        <v>1006</v>
      </c>
      <c r="R22" s="11">
        <f>ROUND((($C$17/50)^R$8)*(R$7/1000*$B22),0)</f>
        <v>457</v>
      </c>
      <c r="S22" s="11">
        <f>ROUND((($C$17/50)^S$8)*(S$7/1000*$B22),0)</f>
        <v>639</v>
      </c>
      <c r="T22" s="11">
        <f>ROUND((($C$17/50)^T$8)*(T$7/1000*$B22),0)</f>
        <v>804</v>
      </c>
      <c r="U22" s="12">
        <f>ROUND((($C$17/50)^U$8)*(U$7/1000*$B22),0)</f>
        <v>1136</v>
      </c>
      <c r="V22" s="11">
        <f>ROUND((($C$17/50)^V$8)*(V$7/1000*$B22),0)</f>
        <v>559</v>
      </c>
      <c r="W22" s="11">
        <f>ROUND((($C$17/50)^W$8)*(W$7/1000*$B22),0)</f>
        <v>776</v>
      </c>
      <c r="X22" s="11">
        <f>ROUND((($C$17/50)^X$8)*(X$7/1000*$B22),0)</f>
        <v>981</v>
      </c>
      <c r="Y22" s="12">
        <f>ROUND((($C$17/50)^Y$8)*(Y$7/1000*$B22),0)</f>
        <v>1379</v>
      </c>
    </row>
    <row r="23" spans="1:26" ht="15.75" x14ac:dyDescent="0.25">
      <c r="A23" s="8"/>
      <c r="B23" s="46">
        <v>500</v>
      </c>
      <c r="C23" s="47">
        <f t="shared" ref="C23:C31" si="0">ROUND((($C$17/50)^C$8)*(C$7/1000*$B23),0)</f>
        <v>259</v>
      </c>
      <c r="D23" s="48">
        <f>ROUND((($C$17/50)^D$8)*(D$7/1000*$B23),0)</f>
        <v>506</v>
      </c>
      <c r="E23" s="49">
        <f>ROUND((($C$17/50)^E$8)*(E$7/1000*$B23),0)</f>
        <v>709</v>
      </c>
      <c r="F23" s="50">
        <f>ROUND((($C$17/50)^F$8)*(F$7/1000*$B23),0)</f>
        <v>344</v>
      </c>
      <c r="G23" s="48">
        <f>ROUND((($C$17/50)^G$8)*(G$7/1000*$B23),0)</f>
        <v>500</v>
      </c>
      <c r="H23" s="48">
        <f>ROUND((($C$17/50)^H$8)*(H$7/1000*$B23),0)</f>
        <v>641</v>
      </c>
      <c r="I23" s="49">
        <f>ROUND((($C$17/50)^I$8)*(I$7/1000*$B23),0)</f>
        <v>903</v>
      </c>
      <c r="J23" s="50">
        <f>ROUND((($C$17/50)^J$8)*(J$7/1000*$B23),0)</f>
        <v>424</v>
      </c>
      <c r="K23" s="48">
        <f>ROUND((($C$17/50)^K$8)*(K$7/1000*$B23),0)</f>
        <v>605</v>
      </c>
      <c r="L23" s="48">
        <f>ROUND((($C$17/50)^L$8)*(L$7/1000*$B23),0)</f>
        <v>768</v>
      </c>
      <c r="M23" s="49">
        <f>ROUND((($C$17/50)^M$8)*(M$7/1000*$B23),0)</f>
        <v>1085</v>
      </c>
      <c r="N23" s="50">
        <f>ROUND((($C$17/50)^N$8)*(N$7/1000*$B23),0)</f>
        <v>500</v>
      </c>
      <c r="O23" s="48">
        <f>ROUND((($C$17/50)^O$8)*(O$7/1000*$B23),0)</f>
        <v>705</v>
      </c>
      <c r="P23" s="48">
        <f>ROUND((($C$17/50)^P$8)*(P$7/1000*$B23),0)</f>
        <v>889</v>
      </c>
      <c r="Q23" s="49">
        <f>ROUND((($C$17/50)^Q$8)*(Q$7/1000*$B23),0)</f>
        <v>1257</v>
      </c>
      <c r="R23" s="48">
        <f>ROUND((($C$17/50)^R$8)*(R$7/1000*$B23),0)</f>
        <v>571</v>
      </c>
      <c r="S23" s="48">
        <f>ROUND((($C$17/50)^S$8)*(S$7/1000*$B23),0)</f>
        <v>799</v>
      </c>
      <c r="T23" s="48">
        <f>ROUND((($C$17/50)^T$8)*(T$7/1000*$B23),0)</f>
        <v>1006</v>
      </c>
      <c r="U23" s="49">
        <f>ROUND((($C$17/50)^U$8)*(U$7/1000*$B23),0)</f>
        <v>1421</v>
      </c>
      <c r="V23" s="48">
        <f>ROUND((($C$17/50)^V$8)*(V$7/1000*$B23),0)</f>
        <v>699</v>
      </c>
      <c r="W23" s="48">
        <f>ROUND((($C$17/50)^W$8)*(W$7/1000*$B23),0)</f>
        <v>971</v>
      </c>
      <c r="X23" s="48">
        <f>ROUND((($C$17/50)^X$8)*(X$7/1000*$B23),0)</f>
        <v>1227</v>
      </c>
      <c r="Y23" s="49">
        <f>ROUND((($C$17/50)^Y$8)*(Y$7/1000*$B23),0)</f>
        <v>1724</v>
      </c>
    </row>
    <row r="24" spans="1:26" ht="15.75" x14ac:dyDescent="0.25">
      <c r="A24" s="8"/>
      <c r="B24" s="43">
        <v>600</v>
      </c>
      <c r="C24" s="51">
        <f t="shared" si="0"/>
        <v>310</v>
      </c>
      <c r="D24" s="52">
        <f>ROUND((($C$17/50)^D$8)*(D$7/1000*$B24),0)</f>
        <v>607</v>
      </c>
      <c r="E24" s="53">
        <f>ROUND((($C$17/50)^E$8)*(E$7/1000*$B24),0)</f>
        <v>851</v>
      </c>
      <c r="F24" s="54">
        <f>ROUND((($C$17/50)^F$8)*(F$7/1000*$B24),0)</f>
        <v>412</v>
      </c>
      <c r="G24" s="52">
        <f>ROUND((($C$17/50)^G$8)*(G$7/1000*$B24),0)</f>
        <v>600</v>
      </c>
      <c r="H24" s="52">
        <f>ROUND((($C$17/50)^H$8)*(H$7/1000*$B24),0)</f>
        <v>769</v>
      </c>
      <c r="I24" s="53">
        <f>ROUND((($C$17/50)^I$8)*(I$7/1000*$B24),0)</f>
        <v>1083</v>
      </c>
      <c r="J24" s="54">
        <f>ROUND((($C$17/50)^J$8)*(J$7/1000*$B24),0)</f>
        <v>509</v>
      </c>
      <c r="K24" s="52">
        <f>ROUND((($C$17/50)^K$8)*(K$7/1000*$B24),0)</f>
        <v>726</v>
      </c>
      <c r="L24" s="52">
        <f>ROUND((($C$17/50)^L$8)*(L$7/1000*$B24),0)</f>
        <v>921</v>
      </c>
      <c r="M24" s="53">
        <f>ROUND((($C$17/50)^M$8)*(M$7/1000*$B24),0)</f>
        <v>1301</v>
      </c>
      <c r="N24" s="54">
        <f>ROUND((($C$17/50)^N$8)*(N$7/1000*$B24),0)</f>
        <v>600</v>
      </c>
      <c r="O24" s="52">
        <f>ROUND((($C$17/50)^O$8)*(O$7/1000*$B24),0)</f>
        <v>845</v>
      </c>
      <c r="P24" s="52">
        <f>ROUND((($C$17/50)^P$8)*(P$7/1000*$B24),0)</f>
        <v>1067</v>
      </c>
      <c r="Q24" s="53">
        <f>ROUND((($C$17/50)^Q$8)*(Q$7/1000*$B24),0)</f>
        <v>1508</v>
      </c>
      <c r="R24" s="52">
        <f>ROUND((($C$17/50)^R$8)*(R$7/1000*$B24),0)</f>
        <v>685</v>
      </c>
      <c r="S24" s="52">
        <f>ROUND((($C$17/50)^S$8)*(S$7/1000*$B24),0)</f>
        <v>958</v>
      </c>
      <c r="T24" s="52">
        <f>ROUND((($C$17/50)^T$8)*(T$7/1000*$B24),0)</f>
        <v>1207</v>
      </c>
      <c r="U24" s="53">
        <f>ROUND((($C$17/50)^U$8)*(U$7/1000*$B24),0)</f>
        <v>1705</v>
      </c>
      <c r="V24" s="52">
        <f>ROUND((($C$17/50)^V$8)*(V$7/1000*$B24),0)</f>
        <v>838</v>
      </c>
      <c r="W24" s="52">
        <f>ROUND((($C$17/50)^W$8)*(W$7/1000*$B24),0)</f>
        <v>1165</v>
      </c>
      <c r="X24" s="52">
        <f>ROUND((($C$17/50)^X$8)*(X$7/1000*$B24),0)</f>
        <v>1472</v>
      </c>
      <c r="Y24" s="53">
        <f>ROUND((($C$17/50)^Y$8)*(Y$7/1000*$B24),0)</f>
        <v>2069</v>
      </c>
    </row>
    <row r="25" spans="1:26" ht="15.75" x14ac:dyDescent="0.25">
      <c r="A25" s="8"/>
      <c r="B25" s="46">
        <v>700</v>
      </c>
      <c r="C25" s="47">
        <f t="shared" si="0"/>
        <v>362</v>
      </c>
      <c r="D25" s="48">
        <f>ROUND((($C$17/50)^D$8)*(D$7/1000*$B25),0)</f>
        <v>708</v>
      </c>
      <c r="E25" s="49">
        <f>ROUND((($C$17/50)^E$8)*(E$7/1000*$B25),0)</f>
        <v>993</v>
      </c>
      <c r="F25" s="50">
        <f>ROUND((($C$17/50)^F$8)*(F$7/1000*$B25),0)</f>
        <v>481</v>
      </c>
      <c r="G25" s="48">
        <f>ROUND((($C$17/50)^G$8)*(G$7/1000*$B25),0)</f>
        <v>700</v>
      </c>
      <c r="H25" s="48">
        <f>ROUND((($C$17/50)^H$8)*(H$7/1000*$B25),0)</f>
        <v>897</v>
      </c>
      <c r="I25" s="49">
        <f>ROUND((($C$17/50)^I$8)*(I$7/1000*$B25),0)</f>
        <v>1264</v>
      </c>
      <c r="J25" s="50">
        <f>ROUND((($C$17/50)^J$8)*(J$7/1000*$B25),0)</f>
        <v>594</v>
      </c>
      <c r="K25" s="48">
        <f>ROUND((($C$17/50)^K$8)*(K$7/1000*$B25),0)</f>
        <v>847</v>
      </c>
      <c r="L25" s="48">
        <f>ROUND((($C$17/50)^L$8)*(L$7/1000*$B25),0)</f>
        <v>1075</v>
      </c>
      <c r="M25" s="49">
        <f>ROUND((($C$17/50)^M$8)*(M$7/1000*$B25),0)</f>
        <v>1518</v>
      </c>
      <c r="N25" s="50">
        <f>ROUND((($C$17/50)^N$8)*(N$7/1000*$B25),0)</f>
        <v>700</v>
      </c>
      <c r="O25" s="48">
        <f>ROUND((($C$17/50)^O$8)*(O$7/1000*$B25),0)</f>
        <v>986</v>
      </c>
      <c r="P25" s="48">
        <f>ROUND((($C$17/50)^P$8)*(P$7/1000*$B25),0)</f>
        <v>1245</v>
      </c>
      <c r="Q25" s="49">
        <f>ROUND((($C$17/50)^Q$8)*(Q$7/1000*$B25),0)</f>
        <v>1760</v>
      </c>
      <c r="R25" s="48">
        <f>ROUND((($C$17/50)^R$8)*(R$7/1000*$B25),0)</f>
        <v>799</v>
      </c>
      <c r="S25" s="48">
        <f>ROUND((($C$17/50)^S$8)*(S$7/1000*$B25),0)</f>
        <v>1118</v>
      </c>
      <c r="T25" s="48">
        <f>ROUND((($C$17/50)^T$8)*(T$7/1000*$B25),0)</f>
        <v>1408</v>
      </c>
      <c r="U25" s="49">
        <f>ROUND((($C$17/50)^U$8)*(U$7/1000*$B25),0)</f>
        <v>1989</v>
      </c>
      <c r="V25" s="48">
        <f>ROUND((($C$17/50)^V$8)*(V$7/1000*$B25),0)</f>
        <v>978</v>
      </c>
      <c r="W25" s="48">
        <f>ROUND((($C$17/50)^W$8)*(W$7/1000*$B25),0)</f>
        <v>1359</v>
      </c>
      <c r="X25" s="48">
        <f>ROUND((($C$17/50)^X$8)*(X$7/1000*$B25),0)</f>
        <v>1717</v>
      </c>
      <c r="Y25" s="49">
        <f>ROUND((($C$17/50)^Y$8)*(Y$7/1000*$B25),0)</f>
        <v>2414</v>
      </c>
    </row>
    <row r="26" spans="1:26" ht="15.75" x14ac:dyDescent="0.25">
      <c r="A26" s="8"/>
      <c r="B26" s="43">
        <v>800</v>
      </c>
      <c r="C26" s="51">
        <f t="shared" si="0"/>
        <v>414</v>
      </c>
      <c r="D26" s="52">
        <f>ROUND((($C$17/50)^D$8)*(D$7/1000*$B26),0)</f>
        <v>810</v>
      </c>
      <c r="E26" s="53">
        <f>ROUND((($C$17/50)^E$8)*(E$7/1000*$B26),0)</f>
        <v>1134</v>
      </c>
      <c r="F26" s="54">
        <f>ROUND((($C$17/50)^F$8)*(F$7/1000*$B26),0)</f>
        <v>550</v>
      </c>
      <c r="G26" s="52">
        <f>ROUND((($C$17/50)^G$8)*(G$7/1000*$B26),0)</f>
        <v>800</v>
      </c>
      <c r="H26" s="52">
        <f>ROUND((($C$17/50)^H$8)*(H$7/1000*$B26),0)</f>
        <v>1025</v>
      </c>
      <c r="I26" s="53">
        <f>ROUND((($C$17/50)^I$8)*(I$7/1000*$B26),0)</f>
        <v>1444</v>
      </c>
      <c r="J26" s="54">
        <f>ROUND((($C$17/50)^J$8)*(J$7/1000*$B26),0)</f>
        <v>678</v>
      </c>
      <c r="K26" s="52">
        <f>ROUND((($C$17/50)^K$8)*(K$7/1000*$B26),0)</f>
        <v>968</v>
      </c>
      <c r="L26" s="52">
        <f>ROUND((($C$17/50)^L$8)*(L$7/1000*$B26),0)</f>
        <v>1228</v>
      </c>
      <c r="M26" s="53">
        <f>ROUND((($C$17/50)^M$8)*(M$7/1000*$B26),0)</f>
        <v>1735</v>
      </c>
      <c r="N26" s="54">
        <f>ROUND((($C$17/50)^N$8)*(N$7/1000*$B26),0)</f>
        <v>800</v>
      </c>
      <c r="O26" s="52">
        <f>ROUND((($C$17/50)^O$8)*(O$7/1000*$B26),0)</f>
        <v>1127</v>
      </c>
      <c r="P26" s="52">
        <f>ROUND((($C$17/50)^P$8)*(P$7/1000*$B26),0)</f>
        <v>1422</v>
      </c>
      <c r="Q26" s="53">
        <f>ROUND((($C$17/50)^Q$8)*(Q$7/1000*$B26),0)</f>
        <v>2011</v>
      </c>
      <c r="R26" s="52">
        <f>ROUND((($C$17/50)^R$8)*(R$7/1000*$B26),0)</f>
        <v>914</v>
      </c>
      <c r="S26" s="52">
        <f>ROUND((($C$17/50)^S$8)*(S$7/1000*$B26),0)</f>
        <v>1278</v>
      </c>
      <c r="T26" s="52">
        <f>ROUND((($C$17/50)^T$8)*(T$7/1000*$B26),0)</f>
        <v>1609</v>
      </c>
      <c r="U26" s="53">
        <f>ROUND((($C$17/50)^U$8)*(U$7/1000*$B26),0)</f>
        <v>2273</v>
      </c>
      <c r="V26" s="52">
        <f>ROUND((($C$17/50)^V$8)*(V$7/1000*$B26),0)</f>
        <v>1118</v>
      </c>
      <c r="W26" s="52">
        <f>ROUND((($C$17/50)^W$8)*(W$7/1000*$B26),0)</f>
        <v>1553</v>
      </c>
      <c r="X26" s="52">
        <f>ROUND((($C$17/50)^X$8)*(X$7/1000*$B26),0)</f>
        <v>1962</v>
      </c>
      <c r="Y26" s="53">
        <f>ROUND((($C$17/50)^Y$8)*(Y$7/1000*$B26),0)</f>
        <v>2758</v>
      </c>
    </row>
    <row r="27" spans="1:26" ht="15.75" x14ac:dyDescent="0.25">
      <c r="A27" s="8"/>
      <c r="B27" s="46">
        <v>900</v>
      </c>
      <c r="C27" s="47">
        <f t="shared" si="0"/>
        <v>465</v>
      </c>
      <c r="D27" s="48">
        <f>ROUND((($C$17/50)^D$8)*(D$7/1000*$B27),0)</f>
        <v>911</v>
      </c>
      <c r="E27" s="49">
        <f>ROUND((($C$17/50)^E$8)*(E$7/1000*$B27),0)</f>
        <v>1276</v>
      </c>
      <c r="F27" s="50">
        <f>ROUND((($C$17/50)^F$8)*(F$7/1000*$B27),0)</f>
        <v>618</v>
      </c>
      <c r="G27" s="48">
        <f>ROUND((($C$17/50)^G$8)*(G$7/1000*$B27),0)</f>
        <v>900</v>
      </c>
      <c r="H27" s="48">
        <f>ROUND((($C$17/50)^H$8)*(H$7/1000*$B27),0)</f>
        <v>1153</v>
      </c>
      <c r="I27" s="49">
        <f>ROUND((($C$17/50)^I$8)*(I$7/1000*$B27),0)</f>
        <v>1625</v>
      </c>
      <c r="J27" s="50">
        <f>ROUND((($C$17/50)^J$8)*(J$7/1000*$B27),0)</f>
        <v>763</v>
      </c>
      <c r="K27" s="48">
        <f>ROUND((($C$17/50)^K$8)*(K$7/1000*$B27),0)</f>
        <v>1089</v>
      </c>
      <c r="L27" s="48">
        <f>ROUND((($C$17/50)^L$8)*(L$7/1000*$B27),0)</f>
        <v>1382</v>
      </c>
      <c r="M27" s="49">
        <f>ROUND((($C$17/50)^M$8)*(M$7/1000*$B27),0)</f>
        <v>1952</v>
      </c>
      <c r="N27" s="50">
        <f>ROUND((($C$17/50)^N$8)*(N$7/1000*$B27),0)</f>
        <v>900</v>
      </c>
      <c r="O27" s="48">
        <f>ROUND((($C$17/50)^O$8)*(O$7/1000*$B27),0)</f>
        <v>1268</v>
      </c>
      <c r="P27" s="48">
        <f>ROUND((($C$17/50)^P$8)*(P$7/1000*$B27),0)</f>
        <v>1600</v>
      </c>
      <c r="Q27" s="49">
        <f>ROUND((($C$17/50)^Q$8)*(Q$7/1000*$B27),0)</f>
        <v>2263</v>
      </c>
      <c r="R27" s="48">
        <f>ROUND((($C$17/50)^R$8)*(R$7/1000*$B27),0)</f>
        <v>1028</v>
      </c>
      <c r="S27" s="48">
        <f>ROUND((($C$17/50)^S$8)*(S$7/1000*$B27),0)</f>
        <v>1437</v>
      </c>
      <c r="T27" s="48">
        <f>ROUND((($C$17/50)^T$8)*(T$7/1000*$B27),0)</f>
        <v>1810</v>
      </c>
      <c r="U27" s="49">
        <f>ROUND((($C$17/50)^U$8)*(U$7/1000*$B27),0)</f>
        <v>2557</v>
      </c>
      <c r="V27" s="48">
        <f>ROUND((($C$17/50)^V$8)*(V$7/1000*$B27),0)</f>
        <v>1257</v>
      </c>
      <c r="W27" s="48">
        <f>ROUND((($C$17/50)^W$8)*(W$7/1000*$B27),0)</f>
        <v>1747</v>
      </c>
      <c r="X27" s="48">
        <f>ROUND((($C$17/50)^X$8)*(X$7/1000*$B27),0)</f>
        <v>2208</v>
      </c>
      <c r="Y27" s="49">
        <f>ROUND((($C$17/50)^Y$8)*(Y$7/1000*$B27),0)</f>
        <v>3103</v>
      </c>
    </row>
    <row r="28" spans="1:26" ht="15.75" x14ac:dyDescent="0.25">
      <c r="A28" s="8"/>
      <c r="B28" s="43">
        <v>1000</v>
      </c>
      <c r="C28" s="51">
        <f t="shared" si="0"/>
        <v>517</v>
      </c>
      <c r="D28" s="52">
        <f>ROUND((($C$17/50)^D$8)*(D$7/1000*$B28),0)</f>
        <v>1012</v>
      </c>
      <c r="E28" s="53">
        <f>ROUND((($C$17/50)^E$8)*(E$7/1000*$B28),0)</f>
        <v>1418</v>
      </c>
      <c r="F28" s="54">
        <f>ROUND((($C$17/50)^F$8)*(F$7/1000*$B28),0)</f>
        <v>687</v>
      </c>
      <c r="G28" s="52">
        <f>ROUND((($C$17/50)^G$8)*(G$7/1000*$B28),0)</f>
        <v>1000</v>
      </c>
      <c r="H28" s="52">
        <f>ROUND((($C$17/50)^H$8)*(H$7/1000*$B28),0)</f>
        <v>1281</v>
      </c>
      <c r="I28" s="53">
        <f>ROUND((($C$17/50)^I$8)*(I$7/1000*$B28),0)</f>
        <v>1805</v>
      </c>
      <c r="J28" s="54">
        <f>ROUND((($C$17/50)^J$8)*(J$7/1000*$B28),0)</f>
        <v>848</v>
      </c>
      <c r="K28" s="52">
        <f>ROUND((($C$17/50)^K$8)*(K$7/1000*$B28),0)</f>
        <v>1210</v>
      </c>
      <c r="L28" s="52">
        <f>ROUND((($C$17/50)^L$8)*(L$7/1000*$B28),0)</f>
        <v>1535</v>
      </c>
      <c r="M28" s="53">
        <f>ROUND((($C$17/50)^M$8)*(M$7/1000*$B28),0)</f>
        <v>2169</v>
      </c>
      <c r="N28" s="54">
        <f>ROUND((($C$17/50)^N$8)*(N$7/1000*$B28),0)</f>
        <v>1000</v>
      </c>
      <c r="O28" s="52">
        <f>ROUND((($C$17/50)^O$8)*(O$7/1000*$B28),0)</f>
        <v>1409</v>
      </c>
      <c r="P28" s="52">
        <f>ROUND((($C$17/50)^P$8)*(P$7/1000*$B28),0)</f>
        <v>1778</v>
      </c>
      <c r="Q28" s="53">
        <f>ROUND((($C$17/50)^Q$8)*(Q$7/1000*$B28),0)</f>
        <v>2514</v>
      </c>
      <c r="R28" s="52">
        <f>ROUND((($C$17/50)^R$8)*(R$7/1000*$B28),0)</f>
        <v>1142</v>
      </c>
      <c r="S28" s="52">
        <f>ROUND((($C$17/50)^S$8)*(S$7/1000*$B28),0)</f>
        <v>1597</v>
      </c>
      <c r="T28" s="52">
        <f>ROUND((($C$17/50)^T$8)*(T$7/1000*$B28),0)</f>
        <v>2011</v>
      </c>
      <c r="U28" s="53">
        <f>ROUND((($C$17/50)^U$8)*(U$7/1000*$B28),0)</f>
        <v>2841</v>
      </c>
      <c r="V28" s="52">
        <f>ROUND((($C$17/50)^V$8)*(V$7/1000*$B28),0)</f>
        <v>1397</v>
      </c>
      <c r="W28" s="52">
        <f>ROUND((($C$17/50)^W$8)*(W$7/1000*$B28),0)</f>
        <v>1941</v>
      </c>
      <c r="X28" s="52">
        <f>ROUND((($C$17/50)^X$8)*(X$7/1000*$B28),0)</f>
        <v>2453</v>
      </c>
      <c r="Y28" s="53">
        <f>ROUND((($C$17/50)^Y$8)*(Y$7/1000*$B28),0)</f>
        <v>3448</v>
      </c>
    </row>
    <row r="29" spans="1:26" ht="15.75" x14ac:dyDescent="0.25">
      <c r="A29" s="8"/>
      <c r="B29" s="46">
        <v>1100</v>
      </c>
      <c r="C29" s="47">
        <f t="shared" si="0"/>
        <v>569</v>
      </c>
      <c r="D29" s="48">
        <f>ROUND((($C$17/50)^D$8)*(D$7/1000*$B29),0)</f>
        <v>1113</v>
      </c>
      <c r="E29" s="49">
        <f>ROUND((($C$17/50)^E$8)*(E$7/1000*$B29),0)</f>
        <v>1560</v>
      </c>
      <c r="F29" s="50">
        <f>ROUND((($C$17/50)^F$8)*(F$7/1000*$B29),0)</f>
        <v>756</v>
      </c>
      <c r="G29" s="48">
        <f>ROUND((($C$17/50)^G$8)*(G$7/1000*$B29),0)</f>
        <v>1100</v>
      </c>
      <c r="H29" s="48">
        <f>ROUND((($C$17/50)^H$8)*(H$7/1000*$B29),0)</f>
        <v>1409</v>
      </c>
      <c r="I29" s="49">
        <f>ROUND((($C$17/50)^I$8)*(I$7/1000*$B29),0)</f>
        <v>1986</v>
      </c>
      <c r="J29" s="50">
        <f>ROUND((($C$17/50)^J$8)*(J$7/1000*$B29),0)</f>
        <v>933</v>
      </c>
      <c r="K29" s="48">
        <f>ROUND((($C$17/50)^K$8)*(K$7/1000*$B29),0)</f>
        <v>1331</v>
      </c>
      <c r="L29" s="48">
        <f>ROUND((($C$17/50)^L$8)*(L$7/1000*$B29),0)</f>
        <v>1689</v>
      </c>
      <c r="M29" s="49">
        <f>ROUND((($C$17/50)^M$8)*(M$7/1000*$B29),0)</f>
        <v>2386</v>
      </c>
      <c r="N29" s="50">
        <f>ROUND((($C$17/50)^N$8)*(N$7/1000*$B29),0)</f>
        <v>1100</v>
      </c>
      <c r="O29" s="48">
        <f>ROUND((($C$17/50)^O$8)*(O$7/1000*$B29),0)</f>
        <v>1550</v>
      </c>
      <c r="P29" s="48">
        <f>ROUND((($C$17/50)^P$8)*(P$7/1000*$B29),0)</f>
        <v>1956</v>
      </c>
      <c r="Q29" s="49">
        <f>ROUND((($C$17/50)^Q$8)*(Q$7/1000*$B29),0)</f>
        <v>2765</v>
      </c>
      <c r="R29" s="48">
        <f>ROUND((($C$17/50)^R$8)*(R$7/1000*$B29),0)</f>
        <v>1256</v>
      </c>
      <c r="S29" s="48">
        <f>ROUND((($C$17/50)^S$8)*(S$7/1000*$B29),0)</f>
        <v>1757</v>
      </c>
      <c r="T29" s="48">
        <f>ROUND((($C$17/50)^T$8)*(T$7/1000*$B29),0)</f>
        <v>2212</v>
      </c>
      <c r="U29" s="49">
        <f>ROUND((($C$17/50)^U$8)*(U$7/1000*$B29),0)</f>
        <v>3125</v>
      </c>
      <c r="V29" s="48">
        <f>ROUND((($C$17/50)^V$8)*(V$7/1000*$B29),0)</f>
        <v>1537</v>
      </c>
      <c r="W29" s="48">
        <f>ROUND((($C$17/50)^W$8)*(W$7/1000*$B29),0)</f>
        <v>2135</v>
      </c>
      <c r="X29" s="48">
        <f>ROUND((($C$17/50)^X$8)*(X$7/1000*$B29),0)</f>
        <v>2698</v>
      </c>
      <c r="Y29" s="49">
        <f>ROUND((($C$17/50)^Y$8)*(Y$7/1000*$B29),0)</f>
        <v>3793</v>
      </c>
    </row>
    <row r="30" spans="1:26" ht="15.75" x14ac:dyDescent="0.25">
      <c r="A30" s="8"/>
      <c r="B30" s="43">
        <v>1200</v>
      </c>
      <c r="C30" s="51">
        <f t="shared" si="0"/>
        <v>620</v>
      </c>
      <c r="D30" s="52">
        <f>ROUND((($C$17/50)^D$8)*(D$7/1000*$B30),0)</f>
        <v>1214</v>
      </c>
      <c r="E30" s="53">
        <f>ROUND((($C$17/50)^E$8)*(E$7/1000*$B30),0)</f>
        <v>1702</v>
      </c>
      <c r="F30" s="54">
        <f>ROUND((($C$17/50)^F$8)*(F$7/1000*$B30),0)</f>
        <v>824</v>
      </c>
      <c r="G30" s="52">
        <f>ROUND((($C$17/50)^G$8)*(G$7/1000*$B30),0)</f>
        <v>1200</v>
      </c>
      <c r="H30" s="52">
        <f>ROUND((($C$17/50)^H$8)*(H$7/1000*$B30),0)</f>
        <v>1537</v>
      </c>
      <c r="I30" s="53">
        <f>ROUND((($C$17/50)^I$8)*(I$7/1000*$B30),0)</f>
        <v>2166</v>
      </c>
      <c r="J30" s="54">
        <f>ROUND((($C$17/50)^J$8)*(J$7/1000*$B30),0)</f>
        <v>1018</v>
      </c>
      <c r="K30" s="52">
        <f>ROUND((($C$17/50)^K$8)*(K$7/1000*$B30),0)</f>
        <v>1452</v>
      </c>
      <c r="L30" s="52">
        <f>ROUND((($C$17/50)^L$8)*(L$7/1000*$B30),0)</f>
        <v>1842</v>
      </c>
      <c r="M30" s="53">
        <f>ROUND((($C$17/50)^M$8)*(M$7/1000*$B30),0)</f>
        <v>2603</v>
      </c>
      <c r="N30" s="54">
        <f>ROUND((($C$17/50)^N$8)*(N$7/1000*$B30),0)</f>
        <v>1200</v>
      </c>
      <c r="O30" s="52">
        <f>ROUND((($C$17/50)^O$8)*(O$7/1000*$B30),0)</f>
        <v>1691</v>
      </c>
      <c r="P30" s="52">
        <f>ROUND((($C$17/50)^P$8)*(P$7/1000*$B30),0)</f>
        <v>2134</v>
      </c>
      <c r="Q30" s="53">
        <f>ROUND((($C$17/50)^Q$8)*(Q$7/1000*$B30),0)</f>
        <v>3017</v>
      </c>
      <c r="R30" s="52">
        <f>ROUND((($C$17/50)^R$8)*(R$7/1000*$B30),0)</f>
        <v>1370</v>
      </c>
      <c r="S30" s="52">
        <f>ROUND((($C$17/50)^S$8)*(S$7/1000*$B30),0)</f>
        <v>1916</v>
      </c>
      <c r="T30" s="52">
        <f>ROUND((($C$17/50)^T$8)*(T$7/1000*$B30),0)</f>
        <v>2413</v>
      </c>
      <c r="U30" s="53">
        <f>ROUND((($C$17/50)^U$8)*(U$7/1000*$B30),0)</f>
        <v>3409</v>
      </c>
      <c r="V30" s="52">
        <f>ROUND((($C$17/50)^V$8)*(V$7/1000*$B30),0)</f>
        <v>1676</v>
      </c>
      <c r="W30" s="52">
        <f>ROUND((($C$17/50)^W$8)*(W$7/1000*$B30),0)</f>
        <v>2329</v>
      </c>
      <c r="X30" s="52">
        <f>ROUND((($C$17/50)^X$8)*(X$7/1000*$B30),0)</f>
        <v>2944</v>
      </c>
      <c r="Y30" s="53">
        <f>ROUND((($C$17/50)^Y$8)*(Y$7/1000*$B30),0)</f>
        <v>4138</v>
      </c>
    </row>
    <row r="31" spans="1:26" ht="15.75" x14ac:dyDescent="0.25">
      <c r="A31" s="8"/>
      <c r="B31" s="46">
        <v>1400</v>
      </c>
      <c r="C31" s="47">
        <f t="shared" si="0"/>
        <v>724</v>
      </c>
      <c r="D31" s="48">
        <f>ROUND((($C$17/50)^D$8)*(D$7/1000*$B31),0)</f>
        <v>1417</v>
      </c>
      <c r="E31" s="49">
        <f>ROUND((($C$17/50)^E$8)*(E$7/1000*$B31),0)</f>
        <v>1985</v>
      </c>
      <c r="F31" s="50">
        <f>ROUND((($C$17/50)^F$8)*(F$7/1000*$B31),0)</f>
        <v>962</v>
      </c>
      <c r="G31" s="48">
        <f>ROUND((($C$17/50)^G$8)*(G$7/1000*$B31),0)</f>
        <v>1400</v>
      </c>
      <c r="H31" s="48">
        <f>ROUND((($C$17/50)^H$8)*(H$7/1000*$B31),0)</f>
        <v>1793</v>
      </c>
      <c r="I31" s="49">
        <f>ROUND((($C$17/50)^I$8)*(I$7/1000*$B31),0)</f>
        <v>2527</v>
      </c>
      <c r="J31" s="50">
        <f>ROUND((($C$17/50)^J$8)*(J$7/1000*$B31),0)</f>
        <v>1187</v>
      </c>
      <c r="K31" s="48">
        <f>ROUND((($C$17/50)^K$8)*(K$7/1000*$B31),0)</f>
        <v>1694</v>
      </c>
      <c r="L31" s="48">
        <f>ROUND((($C$17/50)^L$8)*(L$7/1000*$B31),0)</f>
        <v>2149</v>
      </c>
      <c r="M31" s="49">
        <f>ROUND((($C$17/50)^M$8)*(M$7/1000*$B31),0)</f>
        <v>3037</v>
      </c>
      <c r="N31" s="50">
        <f>ROUND((($C$17/50)^N$8)*(N$7/1000*$B31),0)</f>
        <v>1400</v>
      </c>
      <c r="O31" s="48">
        <f>ROUND((($C$17/50)^O$8)*(O$7/1000*$B31),0)</f>
        <v>1973</v>
      </c>
      <c r="P31" s="48">
        <f>ROUND((($C$17/50)^P$8)*(P$7/1000*$B31),0)</f>
        <v>2489</v>
      </c>
      <c r="Q31" s="49">
        <f>ROUND((($C$17/50)^Q$8)*(Q$7/1000*$B31),0)</f>
        <v>3520</v>
      </c>
      <c r="R31" s="48">
        <f>ROUND((($C$17/50)^R$8)*(R$7/1000*$B31),0)</f>
        <v>1599</v>
      </c>
      <c r="S31" s="48">
        <f>ROUND((($C$17/50)^S$8)*(S$7/1000*$B31),0)</f>
        <v>2236</v>
      </c>
      <c r="T31" s="48">
        <f>ROUND((($C$17/50)^T$8)*(T$7/1000*$B31),0)</f>
        <v>2815</v>
      </c>
      <c r="U31" s="49">
        <f>ROUND((($C$17/50)^U$8)*(U$7/1000*$B31),0)</f>
        <v>3977</v>
      </c>
      <c r="V31" s="48">
        <f>ROUND((($C$17/50)^V$8)*(V$7/1000*$B31),0)</f>
        <v>1956</v>
      </c>
      <c r="W31" s="48">
        <f>ROUND((($C$17/50)^W$8)*(W$7/1000*$B31),0)</f>
        <v>2717</v>
      </c>
      <c r="X31" s="48">
        <f>ROUND((($C$17/50)^X$8)*(X$7/1000*$B31),0)</f>
        <v>3434</v>
      </c>
      <c r="Y31" s="49">
        <f>ROUND((($C$17/50)^Y$8)*(Y$7/1000*$B31),0)</f>
        <v>4827</v>
      </c>
    </row>
    <row r="32" spans="1:26" ht="15.75" x14ac:dyDescent="0.25">
      <c r="A32" s="8"/>
      <c r="B32" s="43">
        <v>1600</v>
      </c>
      <c r="C32" s="51"/>
      <c r="D32" s="52">
        <f>ROUND((($C$17/50)^D$8)*(D$7/1000*$B32),0)</f>
        <v>1619</v>
      </c>
      <c r="E32" s="53">
        <f>ROUND((($C$17/50)^E$8)*(E$7/1000*$B32),0)</f>
        <v>2269</v>
      </c>
      <c r="F32" s="54">
        <f>ROUND((($C$17/50)^F$8)*(F$7/1000*$B32),0)</f>
        <v>1099</v>
      </c>
      <c r="G32" s="52">
        <f>ROUND((($C$17/50)^G$8)*(G$7/1000*$B32),0)</f>
        <v>1600</v>
      </c>
      <c r="H32" s="52">
        <f>ROUND((($C$17/50)^H$8)*(H$7/1000*$B32),0)</f>
        <v>2050</v>
      </c>
      <c r="I32" s="53">
        <f>ROUND((($C$17/50)^I$8)*(I$7/1000*$B32),0)</f>
        <v>2888</v>
      </c>
      <c r="J32" s="54">
        <f>ROUND((($C$17/50)^J$8)*(J$7/1000*$B32),0)</f>
        <v>1357</v>
      </c>
      <c r="K32" s="52">
        <f>ROUND((($C$17/50)^K$8)*(K$7/1000*$B32),0)</f>
        <v>1936</v>
      </c>
      <c r="L32" s="52">
        <f>ROUND((($C$17/50)^L$8)*(L$7/1000*$B32),0)</f>
        <v>2456</v>
      </c>
      <c r="M32" s="53">
        <f>ROUND((($C$17/50)^M$8)*(M$7/1000*$B32),0)</f>
        <v>3470</v>
      </c>
      <c r="N32" s="54">
        <f>ROUND((($C$17/50)^N$8)*(N$7/1000*$B32),0)</f>
        <v>1600</v>
      </c>
      <c r="O32" s="52">
        <f>ROUND((($C$17/50)^O$8)*(O$7/1000*$B32),0)</f>
        <v>2254</v>
      </c>
      <c r="P32" s="52">
        <f>ROUND((($C$17/50)^P$8)*(P$7/1000*$B32),0)</f>
        <v>2845</v>
      </c>
      <c r="Q32" s="53">
        <f>ROUND((($C$17/50)^Q$8)*(Q$7/1000*$B32),0)</f>
        <v>4022</v>
      </c>
      <c r="R32" s="52">
        <f>ROUND((($C$17/50)^R$8)*(R$7/1000*$B32),0)</f>
        <v>1827</v>
      </c>
      <c r="S32" s="52">
        <f>ROUND((($C$17/50)^S$8)*(S$7/1000*$B32),0)</f>
        <v>2555</v>
      </c>
      <c r="T32" s="52">
        <f>ROUND((($C$17/50)^T$8)*(T$7/1000*$B32),0)</f>
        <v>3218</v>
      </c>
      <c r="U32" s="53">
        <f>ROUND((($C$17/50)^U$8)*(U$7/1000*$B32),0)</f>
        <v>4546</v>
      </c>
      <c r="V32" s="52">
        <f>ROUND((($C$17/50)^V$8)*(V$7/1000*$B32),0)</f>
        <v>2235</v>
      </c>
      <c r="W32" s="52">
        <f>ROUND((($C$17/50)^W$8)*(W$7/1000*$B32),0)</f>
        <v>3106</v>
      </c>
      <c r="X32" s="52">
        <f>ROUND((($C$17/50)^X$8)*(X$7/1000*$B32),0)</f>
        <v>3925</v>
      </c>
      <c r="Y32" s="53">
        <f>ROUND((($C$17/50)^Y$8)*(Y$7/1000*$B32),0)</f>
        <v>5517</v>
      </c>
    </row>
    <row r="33" spans="1:25" ht="15.75" x14ac:dyDescent="0.25">
      <c r="A33" s="8"/>
      <c r="B33" s="46">
        <v>1800</v>
      </c>
      <c r="C33" s="47"/>
      <c r="D33" s="48">
        <f>ROUND((($C$17/50)^D$8)*(D$7/1000*$B33),0)</f>
        <v>1822</v>
      </c>
      <c r="E33" s="49">
        <f>ROUND((($C$17/50)^E$8)*(E$7/1000*$B33),0)</f>
        <v>2552</v>
      </c>
      <c r="F33" s="50">
        <f>ROUND((($C$17/50)^F$8)*(F$7/1000*$B33),0)</f>
        <v>1237</v>
      </c>
      <c r="G33" s="48">
        <f>ROUND((($C$17/50)^G$8)*(G$7/1000*$B33),0)</f>
        <v>1800</v>
      </c>
      <c r="H33" s="48">
        <f>ROUND((($C$17/50)^H$8)*(H$7/1000*$B33),0)</f>
        <v>2306</v>
      </c>
      <c r="I33" s="49">
        <f>ROUND((($C$17/50)^I$8)*(I$7/1000*$B33),0)</f>
        <v>3249</v>
      </c>
      <c r="J33" s="50">
        <f>ROUND((($C$17/50)^J$8)*(J$7/1000*$B33),0)</f>
        <v>1526</v>
      </c>
      <c r="K33" s="48">
        <f>ROUND((($C$17/50)^K$8)*(K$7/1000*$B33),0)</f>
        <v>2178</v>
      </c>
      <c r="L33" s="48">
        <f>ROUND((($C$17/50)^L$8)*(L$7/1000*$B33),0)</f>
        <v>2763</v>
      </c>
      <c r="M33" s="49">
        <f>ROUND((($C$17/50)^M$8)*(M$7/1000*$B33),0)</f>
        <v>3904</v>
      </c>
      <c r="N33" s="50">
        <f>ROUND((($C$17/50)^N$8)*(N$7/1000*$B33),0)</f>
        <v>1800</v>
      </c>
      <c r="O33" s="48">
        <f>ROUND((($C$17/50)^O$8)*(O$7/1000*$B33),0)</f>
        <v>2536</v>
      </c>
      <c r="P33" s="48">
        <f>ROUND((($C$17/50)^P$8)*(P$7/1000*$B33),0)</f>
        <v>3200</v>
      </c>
      <c r="Q33" s="49">
        <f>ROUND((($C$17/50)^Q$8)*(Q$7/1000*$B33),0)</f>
        <v>4525</v>
      </c>
      <c r="R33" s="48">
        <f>ROUND((($C$17/50)^R$8)*(R$7/1000*$B33),0)</f>
        <v>2056</v>
      </c>
      <c r="S33" s="48">
        <f>ROUND((($C$17/50)^S$8)*(S$7/1000*$B33),0)</f>
        <v>2875</v>
      </c>
      <c r="T33" s="48">
        <f>ROUND((($C$17/50)^T$8)*(T$7/1000*$B33),0)</f>
        <v>3620</v>
      </c>
      <c r="U33" s="49">
        <f>ROUND((($C$17/50)^U$8)*(U$7/1000*$B33),0)</f>
        <v>5114</v>
      </c>
      <c r="V33" s="48">
        <f>ROUND((($C$17/50)^V$8)*(V$7/1000*$B33),0)</f>
        <v>2515</v>
      </c>
      <c r="W33" s="48">
        <f>ROUND((($C$17/50)^W$8)*(W$7/1000*$B33),0)</f>
        <v>3494</v>
      </c>
      <c r="X33" s="48">
        <f>ROUND((($C$17/50)^X$8)*(X$7/1000*$B33),0)</f>
        <v>4415</v>
      </c>
      <c r="Y33" s="49">
        <f>ROUND((($C$17/50)^Y$8)*(Y$7/1000*$B33),0)</f>
        <v>6206</v>
      </c>
    </row>
    <row r="34" spans="1:25" ht="15.75" x14ac:dyDescent="0.25">
      <c r="A34" s="8"/>
      <c r="B34" s="43">
        <v>2000</v>
      </c>
      <c r="C34" s="51"/>
      <c r="D34" s="52">
        <f>ROUND((($C$17/50)^D$8)*(D$7/1000*$B34),0)</f>
        <v>2024</v>
      </c>
      <c r="E34" s="53">
        <f>ROUND((($C$17/50)^E$8)*(E$7/1000*$B34),0)</f>
        <v>2836</v>
      </c>
      <c r="F34" s="54">
        <f>ROUND((($C$17/50)^F$8)*(F$7/1000*$B34),0)</f>
        <v>1374</v>
      </c>
      <c r="G34" s="52">
        <f>ROUND((($C$17/50)^G$8)*(G$7/1000*$B34),0)</f>
        <v>2000</v>
      </c>
      <c r="H34" s="52">
        <f>ROUND((($C$17/50)^H$8)*(H$7/1000*$B34),0)</f>
        <v>2562</v>
      </c>
      <c r="I34" s="53">
        <f>ROUND((($C$17/50)^I$8)*(I$7/1000*$B34),0)</f>
        <v>3610</v>
      </c>
      <c r="J34" s="54">
        <f>ROUND((($C$17/50)^J$8)*(J$7/1000*$B34),0)</f>
        <v>1696</v>
      </c>
      <c r="K34" s="52">
        <f>ROUND((($C$17/50)^K$8)*(K$7/1000*$B34),0)</f>
        <v>2420</v>
      </c>
      <c r="L34" s="52">
        <f>ROUND((($C$17/50)^L$8)*(L$7/1000*$B34),0)</f>
        <v>3070</v>
      </c>
      <c r="M34" s="53">
        <f>ROUND((($C$17/50)^M$8)*(M$7/1000*$B34),0)</f>
        <v>4338</v>
      </c>
      <c r="N34" s="54">
        <f>ROUND((($C$17/50)^N$8)*(N$7/1000*$B34),0)</f>
        <v>2000</v>
      </c>
      <c r="O34" s="52">
        <f>ROUND((($C$17/50)^O$8)*(O$7/1000*$B34),0)</f>
        <v>2818</v>
      </c>
      <c r="P34" s="52">
        <f>ROUND((($C$17/50)^P$8)*(P$7/1000*$B34),0)</f>
        <v>3556</v>
      </c>
      <c r="Q34" s="53">
        <f>ROUND((($C$17/50)^Q$8)*(Q$7/1000*$B34),0)</f>
        <v>5028</v>
      </c>
      <c r="R34" s="52">
        <f>ROUND((($C$17/50)^R$8)*(R$7/1000*$B34),0)</f>
        <v>2284</v>
      </c>
      <c r="S34" s="52">
        <f>ROUND((($C$17/50)^S$8)*(S$7/1000*$B34),0)</f>
        <v>3194</v>
      </c>
      <c r="T34" s="52">
        <f>ROUND((($C$17/50)^T$8)*(T$7/1000*$B34),0)</f>
        <v>4022</v>
      </c>
      <c r="U34" s="53">
        <f>ROUND((($C$17/50)^U$8)*(U$7/1000*$B34),0)</f>
        <v>5682</v>
      </c>
      <c r="V34" s="52">
        <f>ROUND((($C$17/50)^V$8)*(V$7/1000*$B34),0)</f>
        <v>2794</v>
      </c>
      <c r="W34" s="52">
        <f>ROUND((($C$17/50)^W$8)*(W$7/1000*$B34),0)</f>
        <v>3882</v>
      </c>
      <c r="X34" s="52">
        <f>ROUND((($C$17/50)^X$8)*(X$7/1000*$B34),0)</f>
        <v>4906</v>
      </c>
      <c r="Y34" s="53">
        <f>ROUND((($C$17/50)^Y$8)*(Y$7/1000*$B34),0)</f>
        <v>6896</v>
      </c>
    </row>
    <row r="35" spans="1:25" ht="15.75" x14ac:dyDescent="0.25">
      <c r="A35" s="8"/>
      <c r="B35" s="46">
        <v>2200</v>
      </c>
      <c r="C35" s="47"/>
      <c r="D35" s="48">
        <f>ROUND((($C$17/50)^D$8)*(D$7/1000*$B35),0)</f>
        <v>2226</v>
      </c>
      <c r="E35" s="49">
        <f>ROUND((($C$17/50)^E$8)*(E$7/1000*$B35),0)</f>
        <v>3120</v>
      </c>
      <c r="F35" s="50"/>
      <c r="G35" s="48">
        <f>ROUND((($C$17/50)^G$8)*(G$7/1000*$B35),0)</f>
        <v>2200</v>
      </c>
      <c r="H35" s="48">
        <f>ROUND((($C$17/50)^H$8)*(H$7/1000*$B35),0)</f>
        <v>2818</v>
      </c>
      <c r="I35" s="49">
        <f>ROUND((($C$17/50)^I$8)*(I$7/1000*$B35),0)</f>
        <v>3971</v>
      </c>
      <c r="J35" s="50">
        <f>ROUND((($C$17/50)^J$8)*(J$7/1000*$B35),0)</f>
        <v>1866</v>
      </c>
      <c r="K35" s="48">
        <f>ROUND((($C$17/50)^K$8)*(K$7/1000*$B35),0)</f>
        <v>2662</v>
      </c>
      <c r="L35" s="48">
        <f>ROUND((($C$17/50)^L$8)*(L$7/1000*$B35),0)</f>
        <v>3377</v>
      </c>
      <c r="M35" s="49">
        <f>ROUND((($C$17/50)^M$8)*(M$7/1000*$B35),0)</f>
        <v>4772</v>
      </c>
      <c r="N35" s="50">
        <f>ROUND((($C$17/50)^N$8)*(N$7/1000*$B35),0)</f>
        <v>2200</v>
      </c>
      <c r="O35" s="48">
        <f>ROUND((($C$17/50)^O$8)*(O$7/1000*$B35),0)</f>
        <v>3100</v>
      </c>
      <c r="P35" s="48">
        <f>ROUND((($C$17/50)^P$8)*(P$7/1000*$B35),0)</f>
        <v>3912</v>
      </c>
      <c r="Q35" s="49">
        <f>ROUND((($C$17/50)^Q$8)*(Q$7/1000*$B35),0)</f>
        <v>5531</v>
      </c>
      <c r="R35" s="48"/>
      <c r="S35" s="48"/>
      <c r="T35" s="48"/>
      <c r="U35" s="49"/>
      <c r="V35" s="48"/>
      <c r="W35" s="48"/>
      <c r="X35" s="48"/>
      <c r="Y35" s="49"/>
    </row>
    <row r="36" spans="1:25" ht="15.75" x14ac:dyDescent="0.25">
      <c r="A36" s="8"/>
      <c r="B36" s="43">
        <v>2400</v>
      </c>
      <c r="C36" s="51"/>
      <c r="D36" s="52">
        <f>ROUND((($C$17/50)^D$8)*(D$7/1000*$B36),0)</f>
        <v>2429</v>
      </c>
      <c r="E36" s="53">
        <f>ROUND((($C$17/50)^E$8)*(E$7/1000*$B36),0)</f>
        <v>3403</v>
      </c>
      <c r="F36" s="54"/>
      <c r="G36" s="52">
        <f>ROUND((($C$17/50)^G$8)*(G$7/1000*$B36),0)</f>
        <v>2400</v>
      </c>
      <c r="H36" s="52">
        <f>ROUND((($C$17/50)^H$8)*(H$7/1000*$B36),0)</f>
        <v>3074</v>
      </c>
      <c r="I36" s="53">
        <f>ROUND((($C$17/50)^I$8)*(I$7/1000*$B36),0)</f>
        <v>4332</v>
      </c>
      <c r="J36" s="54">
        <f>ROUND((($C$17/50)^J$8)*(J$7/1000*$B36),0)</f>
        <v>2035</v>
      </c>
      <c r="K36" s="52">
        <f>ROUND((($C$17/50)^K$8)*(K$7/1000*$B36),0)</f>
        <v>2904</v>
      </c>
      <c r="L36" s="52">
        <f>ROUND((($C$17/50)^L$8)*(L$7/1000*$B36),0)</f>
        <v>3684</v>
      </c>
      <c r="M36" s="53">
        <f>ROUND((($C$17/50)^M$8)*(M$7/1000*$B36),0)</f>
        <v>5206</v>
      </c>
      <c r="N36" s="54">
        <f>ROUND((($C$17/50)^N$8)*(N$7/1000*$B36),0)</f>
        <v>2400</v>
      </c>
      <c r="O36" s="52">
        <f>ROUND((($C$17/50)^O$8)*(O$7/1000*$B36),0)</f>
        <v>3382</v>
      </c>
      <c r="P36" s="52">
        <f>ROUND((($C$17/50)^P$8)*(P$7/1000*$B36),0)</f>
        <v>4267</v>
      </c>
      <c r="Q36" s="53">
        <f>ROUND((($C$17/50)^Q$8)*(Q$7/1000*$B36),0)</f>
        <v>6034</v>
      </c>
      <c r="R36" s="52"/>
      <c r="S36" s="52"/>
      <c r="T36" s="52"/>
      <c r="U36" s="53"/>
      <c r="V36" s="52"/>
      <c r="W36" s="52"/>
      <c r="X36" s="52"/>
      <c r="Y36" s="53"/>
    </row>
    <row r="37" spans="1:25" ht="15.75" x14ac:dyDescent="0.25">
      <c r="A37" s="8"/>
      <c r="B37" s="46">
        <v>2600</v>
      </c>
      <c r="C37" s="47"/>
      <c r="D37" s="48">
        <f>ROUND((($C$17/50)^D$8)*(D$7/1000*$B37),0)</f>
        <v>2631</v>
      </c>
      <c r="E37" s="49"/>
      <c r="F37" s="50"/>
      <c r="G37" s="48"/>
      <c r="H37" s="48">
        <f>ROUND((($C$17/50)^H$8)*(H$7/1000*$B37),0)</f>
        <v>3331</v>
      </c>
      <c r="I37" s="49"/>
      <c r="J37" s="50"/>
      <c r="K37" s="48"/>
      <c r="L37" s="48">
        <f>ROUND((($C$17/50)^L$8)*(L$7/1000*$B37),0)</f>
        <v>3991</v>
      </c>
      <c r="M37" s="49"/>
      <c r="N37" s="50"/>
      <c r="O37" s="48"/>
      <c r="P37" s="48">
        <f>ROUND((($C$17/50)^P$8)*(P$7/1000*$B37),0)</f>
        <v>4623</v>
      </c>
      <c r="Q37" s="49"/>
      <c r="R37" s="48"/>
      <c r="S37" s="48"/>
      <c r="T37" s="48"/>
      <c r="U37" s="49"/>
      <c r="V37" s="48"/>
      <c r="W37" s="48"/>
      <c r="X37" s="48"/>
      <c r="Y37" s="49"/>
    </row>
    <row r="38" spans="1:25" ht="15.75" x14ac:dyDescent="0.25">
      <c r="A38" s="8"/>
      <c r="B38" s="43">
        <v>2800</v>
      </c>
      <c r="C38" s="51"/>
      <c r="D38" s="52">
        <f>ROUND((($C$17/50)^D$8)*(D$7/1000*$B38),0)</f>
        <v>2834</v>
      </c>
      <c r="E38" s="53"/>
      <c r="F38" s="54"/>
      <c r="G38" s="52"/>
      <c r="H38" s="52">
        <f>ROUND((($C$17/50)^H$8)*(H$7/1000*$B38),0)</f>
        <v>3587</v>
      </c>
      <c r="I38" s="53"/>
      <c r="J38" s="54"/>
      <c r="K38" s="52"/>
      <c r="L38" s="52">
        <f>ROUND((($C$17/50)^L$8)*(L$7/1000*$B38),0)</f>
        <v>4298</v>
      </c>
      <c r="M38" s="53"/>
      <c r="N38" s="54"/>
      <c r="O38" s="52"/>
      <c r="P38" s="52">
        <f>ROUND((($C$17/50)^P$8)*(P$7/1000*$B38),0)</f>
        <v>4978</v>
      </c>
      <c r="Q38" s="53"/>
      <c r="R38" s="52"/>
      <c r="S38" s="52"/>
      <c r="T38" s="52"/>
      <c r="U38" s="53"/>
      <c r="V38" s="52"/>
      <c r="W38" s="52"/>
      <c r="X38" s="52"/>
      <c r="Y38" s="53"/>
    </row>
    <row r="39" spans="1:25" ht="16.5" thickBot="1" x14ac:dyDescent="0.3">
      <c r="A39" s="8"/>
      <c r="B39" s="46">
        <v>3000</v>
      </c>
      <c r="C39" s="55"/>
      <c r="D39" s="56">
        <f>ROUND((($C$17/50)^D$8)*(D$7/1000*$B39),0)</f>
        <v>3036</v>
      </c>
      <c r="E39" s="57"/>
      <c r="F39" s="58"/>
      <c r="G39" s="56"/>
      <c r="H39" s="56">
        <f>ROUND((($C$17/50)^H$8)*(H$7/1000*$B39),0)</f>
        <v>3843</v>
      </c>
      <c r="I39" s="57"/>
      <c r="J39" s="58"/>
      <c r="K39" s="56"/>
      <c r="L39" s="56">
        <f>ROUND((($C$17/50)^L$8)*(L$7/1000*$B39),0)</f>
        <v>4605</v>
      </c>
      <c r="M39" s="57"/>
      <c r="N39" s="58"/>
      <c r="O39" s="56"/>
      <c r="P39" s="56">
        <f>ROUND((($C$17/50)^P$8)*(P$7/1000*$B39),0)</f>
        <v>5334</v>
      </c>
      <c r="Q39" s="57"/>
      <c r="R39" s="56"/>
      <c r="S39" s="56"/>
      <c r="T39" s="56"/>
      <c r="U39" s="57"/>
      <c r="V39" s="56"/>
      <c r="W39" s="56"/>
      <c r="X39" s="56"/>
      <c r="Y39" s="57"/>
    </row>
  </sheetData>
  <sheetProtection algorithmName="SHA-512" hashValue="kcgA9eDdWUkafutdBxpAWSGUr96kyQMKAF/oitJdafOb06p7JJz96yNqzDjq1/+IojA2n5Ch9YekJQATQFgcbQ==" saltValue="VZiLWzf7AwagOgJMfU+q7Q==" spinCount="100000" sheet="1" objects="1" scenarios="1"/>
  <mergeCells count="33">
    <mergeCell ref="C19:E19"/>
    <mergeCell ref="C21:E21"/>
    <mergeCell ref="V21:Y21"/>
    <mergeCell ref="F21:I21"/>
    <mergeCell ref="J21:M21"/>
    <mergeCell ref="N21:Q21"/>
    <mergeCell ref="R21:U21"/>
    <mergeCell ref="F19:I19"/>
    <mergeCell ref="J19:M19"/>
    <mergeCell ref="N19:Q19"/>
    <mergeCell ref="R19:U19"/>
    <mergeCell ref="V19:Y19"/>
    <mergeCell ref="A10:B10"/>
    <mergeCell ref="A11:B11"/>
    <mergeCell ref="R4:U4"/>
    <mergeCell ref="V4:Y4"/>
    <mergeCell ref="F6:I6"/>
    <mergeCell ref="J6:M6"/>
    <mergeCell ref="A7:B7"/>
    <mergeCell ref="N4:Q4"/>
    <mergeCell ref="N6:Q6"/>
    <mergeCell ref="R6:U6"/>
    <mergeCell ref="V6:Y6"/>
    <mergeCell ref="C4:E4"/>
    <mergeCell ref="C6:E6"/>
    <mergeCell ref="A5:B5"/>
    <mergeCell ref="A6:B6"/>
    <mergeCell ref="A8:B8"/>
    <mergeCell ref="A9:B9"/>
    <mergeCell ref="C1:I1"/>
    <mergeCell ref="A4:B4"/>
    <mergeCell ref="F4:I4"/>
    <mergeCell ref="J4:M4"/>
  </mergeCells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Standard All In</vt:lpstr>
      <vt:lpstr>'Standard All In'!Print_Area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dcterms:created xsi:type="dcterms:W3CDTF">2013-04-11T09:56:37Z</dcterms:created>
  <dcterms:modified xsi:type="dcterms:W3CDTF">2024-10-10T11:51:22Z</dcterms:modified>
</cp:coreProperties>
</file>